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13"/>
  <workbookPr showInkAnnotation="0" checkCompatibility="1" autoCompressPictures="0"/>
  <mc:AlternateContent xmlns:mc="http://schemas.openxmlformats.org/markup-compatibility/2006">
    <mc:Choice Requires="x15">
      <x15ac:absPath xmlns:x15ac="http://schemas.microsoft.com/office/spreadsheetml/2010/11/ac" url="/Users/dominicbellavance/Documents/Challenge Littérature québécoise 2015/Feuilles de score finales/2019/"/>
    </mc:Choice>
  </mc:AlternateContent>
  <xr:revisionPtr revIDLastSave="0" documentId="13_ncr:1_{CBAE741A-3D9B-6249-A5A6-12359BE01AE8}" xr6:coauthVersionLast="34" xr6:coauthVersionMax="34" xr10:uidLastSave="{00000000-0000-0000-0000-000000000000}"/>
  <bookViews>
    <workbookView xWindow="0" yWindow="460" windowWidth="36080" windowHeight="19400" tabRatio="500" xr2:uid="{00000000-000D-0000-FFFF-FFFF00000000}"/>
  </bookViews>
  <sheets>
    <sheet name="Feuilles de score" sheetId="1" r:id="rId1"/>
  </sheets>
  <calcPr calcId="179017"/>
  <extLs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X10" i="1" l="1"/>
  <c r="X11" i="1"/>
  <c r="X12" i="1"/>
  <c r="X13" i="1"/>
  <c r="X14" i="1"/>
  <c r="X15" i="1"/>
  <c r="X16" i="1"/>
  <c r="X17" i="1"/>
  <c r="X18" i="1"/>
  <c r="X19" i="1"/>
  <c r="X20" i="1"/>
  <c r="X21" i="1"/>
  <c r="X22" i="1"/>
  <c r="X23" i="1"/>
  <c r="X24" i="1"/>
  <c r="X25" i="1"/>
  <c r="X26" i="1"/>
  <c r="X27" i="1"/>
  <c r="X28" i="1"/>
  <c r="X29" i="1"/>
  <c r="X30" i="1"/>
  <c r="X31" i="1"/>
  <c r="X32" i="1"/>
  <c r="X33" i="1"/>
  <c r="X34" i="1"/>
  <c r="X35" i="1"/>
  <c r="X36" i="1"/>
  <c r="X37" i="1"/>
  <c r="X38" i="1"/>
  <c r="X39" i="1"/>
  <c r="X40" i="1"/>
  <c r="X41" i="1"/>
  <c r="X42" i="1"/>
  <c r="X43" i="1"/>
  <c r="X44" i="1"/>
  <c r="X45" i="1"/>
  <c r="X46" i="1"/>
  <c r="X47" i="1"/>
  <c r="X48" i="1"/>
  <c r="X49" i="1"/>
  <c r="X50" i="1"/>
  <c r="X51" i="1"/>
  <c r="X52" i="1"/>
  <c r="AC14" i="1"/>
  <c r="AC43" i="1"/>
  <c r="D10" i="1"/>
  <c r="D16" i="1" s="1"/>
  <c r="D11" i="1"/>
  <c r="D12" i="1"/>
  <c r="D13" i="1"/>
  <c r="D14" i="1"/>
  <c r="D15" i="1"/>
  <c r="D19" i="1"/>
  <c r="D20" i="1"/>
  <c r="D21" i="1"/>
  <c r="D23" i="1" s="1"/>
  <c r="D22" i="1"/>
  <c r="D26" i="1"/>
  <c r="D27" i="1"/>
  <c r="D28" i="1"/>
  <c r="D29" i="1"/>
  <c r="D30" i="1"/>
  <c r="D31" i="1"/>
  <c r="D35" i="1"/>
  <c r="D36" i="1"/>
  <c r="D37" i="1"/>
  <c r="D38" i="1"/>
  <c r="I10" i="1"/>
  <c r="I11" i="1"/>
  <c r="I12" i="1"/>
  <c r="I13" i="1"/>
  <c r="I17" i="1"/>
  <c r="I22" i="1" s="1"/>
  <c r="I18" i="1"/>
  <c r="I19" i="1"/>
  <c r="I20" i="1"/>
  <c r="I21" i="1"/>
  <c r="I25" i="1"/>
  <c r="I26" i="1"/>
  <c r="I27" i="1"/>
  <c r="I28" i="1"/>
  <c r="I29" i="1"/>
  <c r="I30" i="1"/>
  <c r="I31" i="1"/>
  <c r="I35" i="1"/>
  <c r="I36" i="1"/>
  <c r="I37" i="1"/>
  <c r="I38" i="1"/>
  <c r="I39" i="1"/>
  <c r="D32" i="1"/>
  <c r="D39" i="1"/>
  <c r="I14" i="1"/>
  <c r="I32" i="1"/>
  <c r="I40" i="1"/>
  <c r="N8" i="1"/>
  <c r="N9" i="1"/>
  <c r="N10" i="1"/>
  <c r="N11" i="1"/>
  <c r="N12" i="1"/>
  <c r="N13" i="1"/>
  <c r="N14" i="1"/>
  <c r="N15" i="1"/>
  <c r="N16" i="1"/>
  <c r="N17" i="1"/>
  <c r="N18" i="1"/>
  <c r="N36" i="1" s="1"/>
  <c r="N19" i="1"/>
  <c r="N20" i="1"/>
  <c r="N21" i="1"/>
  <c r="N22" i="1"/>
  <c r="N23" i="1"/>
  <c r="N24" i="1"/>
  <c r="N25" i="1"/>
  <c r="N26" i="1"/>
  <c r="N27" i="1"/>
  <c r="N28" i="1"/>
  <c r="N29" i="1"/>
  <c r="N30" i="1"/>
  <c r="N31" i="1"/>
  <c r="N32" i="1"/>
  <c r="N33" i="1"/>
  <c r="N34" i="1"/>
  <c r="N35" i="1"/>
  <c r="S8" i="1"/>
  <c r="S9" i="1"/>
  <c r="S10" i="1"/>
  <c r="S11" i="1"/>
  <c r="S12" i="1"/>
  <c r="S13" i="1"/>
  <c r="S14" i="1"/>
  <c r="S15" i="1"/>
  <c r="S16" i="1"/>
  <c r="S17" i="1"/>
  <c r="S18" i="1"/>
  <c r="S19" i="1"/>
  <c r="S20" i="1"/>
  <c r="S21" i="1"/>
  <c r="S22" i="1"/>
  <c r="S23" i="1"/>
  <c r="S24" i="1"/>
  <c r="S25" i="1"/>
  <c r="S26" i="1"/>
  <c r="S27" i="1"/>
  <c r="S28" i="1"/>
  <c r="S29" i="1"/>
  <c r="S30" i="1"/>
  <c r="S31" i="1"/>
  <c r="S32" i="1"/>
  <c r="S33" i="1"/>
  <c r="S34" i="1"/>
  <c r="S35" i="1"/>
  <c r="N43" i="1"/>
  <c r="N44" i="1"/>
  <c r="N45" i="1"/>
  <c r="N46" i="1"/>
  <c r="S52" i="1" s="1"/>
  <c r="N47" i="1"/>
  <c r="N48" i="1"/>
  <c r="N49" i="1"/>
  <c r="N50" i="1"/>
  <c r="S51" i="1" s="1"/>
  <c r="N51" i="1"/>
  <c r="S43" i="1"/>
  <c r="S44" i="1"/>
  <c r="S45" i="1"/>
  <c r="S46" i="1"/>
  <c r="S47" i="1"/>
  <c r="S48" i="1"/>
  <c r="S49" i="1"/>
  <c r="S50" i="1"/>
  <c r="AC11" i="1"/>
  <c r="AC12" i="1"/>
  <c r="AC13" i="1"/>
  <c r="AC15" i="1"/>
  <c r="AC16" i="1"/>
  <c r="AC17" i="1"/>
  <c r="AC18" i="1"/>
  <c r="AC19" i="1"/>
  <c r="AC20" i="1"/>
  <c r="AC21" i="1"/>
  <c r="AC22" i="1"/>
  <c r="AC23" i="1"/>
  <c r="AC24" i="1"/>
  <c r="AC25" i="1"/>
  <c r="AC26" i="1"/>
  <c r="AC27" i="1"/>
  <c r="AC28" i="1"/>
  <c r="AC29" i="1"/>
  <c r="AC30" i="1"/>
  <c r="AC31" i="1"/>
  <c r="AC32" i="1"/>
  <c r="AC33" i="1"/>
  <c r="AC34" i="1"/>
  <c r="AC35" i="1"/>
  <c r="AC36" i="1"/>
  <c r="AC37" i="1"/>
  <c r="AC38" i="1"/>
  <c r="AC39" i="1"/>
  <c r="AC40" i="1"/>
  <c r="AC41" i="1"/>
  <c r="AC42" i="1"/>
  <c r="AC44" i="1"/>
  <c r="AC45" i="1"/>
  <c r="AC46" i="1"/>
  <c r="AC47" i="1"/>
  <c r="AC48" i="1"/>
  <c r="AC49" i="1"/>
  <c r="AC50" i="1"/>
  <c r="AC51" i="1"/>
  <c r="AC52" i="1"/>
  <c r="AC10" i="1"/>
  <c r="N37" i="1" l="1"/>
  <c r="S37" i="1"/>
  <c r="S36" i="1"/>
  <c r="S38" i="1" s="1"/>
  <c r="D44" i="1"/>
  <c r="D43" i="1"/>
  <c r="D45" i="1"/>
  <c r="A48" i="1" l="1"/>
</calcChain>
</file>

<file path=xl/sharedStrings.xml><?xml version="1.0" encoding="utf-8"?>
<sst xmlns="http://schemas.openxmlformats.org/spreadsheetml/2006/main" count="176" uniqueCount="147">
  <si>
    <t>Littérature générale</t>
  </si>
  <si>
    <t>Classique</t>
  </si>
  <si>
    <t>Humour</t>
  </si>
  <si>
    <t>Romance</t>
  </si>
  <si>
    <t>Roman historique</t>
  </si>
  <si>
    <t>Théâtre</t>
  </si>
  <si>
    <t>Littérature de l'imaginaire</t>
  </si>
  <si>
    <t>Fantastique</t>
  </si>
  <si>
    <t>Fantasy</t>
  </si>
  <si>
    <t>Horreur</t>
  </si>
  <si>
    <t>Science-fiction</t>
  </si>
  <si>
    <t>Thriller et suspense</t>
  </si>
  <si>
    <t>Policier</t>
  </si>
  <si>
    <t>Suspense / mystère</t>
  </si>
  <si>
    <t>Bonus si tous les champs sont remplis :</t>
  </si>
  <si>
    <t>Poésie et nouvelle</t>
  </si>
  <si>
    <t>Collectif de nouvelles</t>
  </si>
  <si>
    <t>Novella</t>
  </si>
  <si>
    <t>Recueil de nouvelles</t>
  </si>
  <si>
    <t>Recueil de poésie</t>
  </si>
  <si>
    <t>Jeunesse</t>
  </si>
  <si>
    <t>Roman 6-8 ans</t>
  </si>
  <si>
    <t>Histoire 3-6 ans</t>
  </si>
  <si>
    <t>Album 0-3 ans</t>
  </si>
  <si>
    <t>Roman 8-10 ans</t>
  </si>
  <si>
    <t>Roman 10-12 ans</t>
  </si>
  <si>
    <t>Roman 12-15 ans</t>
  </si>
  <si>
    <t>Non-fiction</t>
  </si>
  <si>
    <t>Autobiographie</t>
  </si>
  <si>
    <t>Biographie</t>
  </si>
  <si>
    <t>Croissance pers.</t>
  </si>
  <si>
    <t>Essai général</t>
  </si>
  <si>
    <t>Essai sur les lettres</t>
  </si>
  <si>
    <t>Livre de recettes</t>
  </si>
  <si>
    <t>Bande dessinée</t>
  </si>
  <si>
    <t>SF&amp;F</t>
  </si>
  <si>
    <t>Drame</t>
  </si>
  <si>
    <t>Récit</t>
  </si>
  <si>
    <t>Livre autoédité</t>
  </si>
  <si>
    <t>Bonus si un livre dans chaque catégorie</t>
  </si>
  <si>
    <t>Bonus si deux livres dans chaque catégorie</t>
  </si>
  <si>
    <t>A</t>
  </si>
  <si>
    <t>B</t>
  </si>
  <si>
    <t>C</t>
  </si>
  <si>
    <t>D</t>
  </si>
  <si>
    <t>E</t>
  </si>
  <si>
    <t>F</t>
  </si>
  <si>
    <t>G</t>
  </si>
  <si>
    <t>H</t>
  </si>
  <si>
    <t>I</t>
  </si>
  <si>
    <t>J</t>
  </si>
  <si>
    <t>K</t>
  </si>
  <si>
    <t>L</t>
  </si>
  <si>
    <t>M</t>
  </si>
  <si>
    <t>O</t>
  </si>
  <si>
    <t>P</t>
  </si>
  <si>
    <t>Q</t>
  </si>
  <si>
    <t>R</t>
  </si>
  <si>
    <t>S</t>
  </si>
  <si>
    <t>T</t>
  </si>
  <si>
    <t>U</t>
  </si>
  <si>
    <t>V</t>
  </si>
  <si>
    <t>W</t>
  </si>
  <si>
    <t>X</t>
  </si>
  <si>
    <t>Y</t>
  </si>
  <si>
    <t>Z</t>
  </si>
  <si>
    <t>Bonus pour toutes les voyelles (A,E,I,O,U,Y) :</t>
  </si>
  <si>
    <t>Bonus pour toutes les consonnes :</t>
  </si>
  <si>
    <t>Bonus pour les lettres de 10 points au Scrabble (K,W,X,Y,Z) :</t>
  </si>
  <si>
    <t>Région administrative</t>
  </si>
  <si>
    <t>Région administrative (suite)</t>
  </si>
  <si>
    <t>VOLET 1 - GENRES LITTÉRAIRES</t>
  </si>
  <si>
    <t>Bas-Saint-Laurent</t>
  </si>
  <si>
    <t>pts</t>
  </si>
  <si>
    <t>Saguenay-L.-St-Jean</t>
  </si>
  <si>
    <t>Capitale-Nationale</t>
  </si>
  <si>
    <t>Mauricie</t>
  </si>
  <si>
    <t>Estrie</t>
  </si>
  <si>
    <t>Montréal</t>
  </si>
  <si>
    <t>Outaouais</t>
  </si>
  <si>
    <t>Abitibi-Témiscamingue</t>
  </si>
  <si>
    <t>Côte-Nord</t>
  </si>
  <si>
    <t>Nord-du-Québec</t>
  </si>
  <si>
    <t>Gaspésie-I.-de-la-M.</t>
  </si>
  <si>
    <t>Chaudière-App.</t>
  </si>
  <si>
    <t>Laval</t>
  </si>
  <si>
    <t>Lanaudière</t>
  </si>
  <si>
    <t>Laurentides</t>
  </si>
  <si>
    <t>Montérégie</t>
  </si>
  <si>
    <t>Centre-du-Québec</t>
  </si>
  <si>
    <t>Bonus si tout le « VOLET 1 » est rempli</t>
  </si>
  <si>
    <t>Bonus si tout le « VOLET 2 » est rempli :</t>
  </si>
  <si>
    <t>Bonus si tout le « VOLET 3 » est rempli :</t>
  </si>
  <si>
    <t>Bonus supplémentaires pour le VOLET 1</t>
  </si>
  <si>
    <t>Bonus pour les région septentrionales (2,8,9,10) :</t>
  </si>
  <si>
    <t>Bonus si tout le « VOLET 4 » est rempli :</t>
  </si>
  <si>
    <t>Extras</t>
  </si>
  <si>
    <t>Collectif de poésie</t>
  </si>
  <si>
    <t>Feuille de score
[Votre nom]</t>
  </si>
  <si>
    <t>VOLET 5 - AUTRES LECTURES</t>
  </si>
  <si>
    <t>Classez ici toutes les lectures d'auteurs québécois que vous ne pouvez placer ailleurs. Chaque livre dans ce volet vaut seulement 1 point.</t>
  </si>
  <si>
    <r>
      <t xml:space="preserve">Inscrivez le titre du livre et le nom de l'auteur sur les lignes bleues. Vos points se calculeront automatiquement.
Pour lire les règlements complets du défi et obtenir des précisions sur chacune des catégories, visitez :
</t>
    </r>
    <r>
      <rPr>
        <b/>
        <u/>
        <sz val="10"/>
        <color theme="1"/>
        <rFont val="Helvetica Neue Thin"/>
      </rPr>
      <t>www.dominicbellavance.com/defi</t>
    </r>
  </si>
  <si>
    <t>Total des points pour tous les volets :</t>
  </si>
  <si>
    <t>Votre objectif général (facultatif) :</t>
  </si>
  <si>
    <t>N</t>
  </si>
  <si>
    <t>VOLET 2 - PREMIÈRE LETTRE DU PRÉNOM</t>
  </si>
  <si>
    <t>VOLET 3 - ANNÉE DE NAISSANCE DE L'AUTEUR</t>
  </si>
  <si>
    <t>2010-2019</t>
  </si>
  <si>
    <t>2000-2009</t>
  </si>
  <si>
    <t>1995-1999</t>
  </si>
  <si>
    <t>1990-1994</t>
  </si>
  <si>
    <t>1985-1989</t>
  </si>
  <si>
    <t>1980-1984</t>
  </si>
  <si>
    <t>1975-1979</t>
  </si>
  <si>
    <t>av. 1875</t>
  </si>
  <si>
    <t>1970-1974</t>
  </si>
  <si>
    <t>1965-1969</t>
  </si>
  <si>
    <t>1960-1964</t>
  </si>
  <si>
    <t>1955-1959</t>
  </si>
  <si>
    <t>1950-1954</t>
  </si>
  <si>
    <t>1945-1949</t>
  </si>
  <si>
    <t>1940-1944</t>
  </si>
  <si>
    <t>1935-1939</t>
  </si>
  <si>
    <t>1930-1934</t>
  </si>
  <si>
    <t>1925-1929</t>
  </si>
  <si>
    <t>1920-1924</t>
  </si>
  <si>
    <t>1915-1919</t>
  </si>
  <si>
    <t>1910-1914</t>
  </si>
  <si>
    <t>1905-1909</t>
  </si>
  <si>
    <t>1900-1904</t>
  </si>
  <si>
    <t>1895-1899</t>
  </si>
  <si>
    <t>1890-1894</t>
  </si>
  <si>
    <t>1885-1889</t>
  </si>
  <si>
    <t>1880-1884</t>
  </si>
  <si>
    <t>1875-1879</t>
  </si>
  <si>
    <t>Bonus pour tout le XXe siècle :</t>
  </si>
  <si>
    <t>Bonus pour tout le XIXe siècle :</t>
  </si>
  <si>
    <t>* Lieu où se déroule une partie de l'action du roman (1 page minimum).</t>
  </si>
  <si>
    <t>Prix des libraires</t>
  </si>
  <si>
    <t>Thématique LGBT+</t>
  </si>
  <si>
    <t>Livre audio</t>
  </si>
  <si>
    <t>Scène de tourtière</t>
  </si>
  <si>
    <r>
      <rPr>
        <b/>
        <sz val="8"/>
        <color theme="1"/>
        <rFont val="Helvetica Neue Thin"/>
      </rPr>
      <t>Dates à retenir</t>
    </r>
    <r>
      <rPr>
        <sz val="8"/>
        <color theme="1"/>
        <rFont val="Helvetica Neue Thin"/>
      </rPr>
      <t xml:space="preserve"> : 1er septembre 2018 : Début du défi — 13 novembre 2018 : 1ère journée de partage — 12 février 2019 : 2e journée de partage — 9 avril 2019 : 3e journée de partage — 18 juin 2019 : 4e journée de partage — 20 août 2019 : 5e journée de partage — 31 août 2019 : Fin du défi et envoi des feuilles de score.</t>
    </r>
  </si>
  <si>
    <t>Thriller juridique</t>
  </si>
  <si>
    <t>Vengeance</t>
  </si>
  <si>
    <t>VOLET 4 - RÉGION ADMINISTRATIVE OÙ SE DÉROULE L'ACTION*</t>
  </si>
  <si>
    <t>Essai journalistique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</si>
</sst>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2"/>
      <color theme="1"/>
      <name val="Calibri"/>
      <family val="2"/>
      <scheme val="minor"/>
    </font>
    <font>
      <sz val="8"/>
      <name val="Calibri"/>
      <family val="2"/>
      <scheme val="minor"/>
    </font>
    <font>
      <sz val="12"/>
      <color theme="1"/>
      <name val="Helvetica Neue Thin"/>
    </font>
    <font>
      <u/>
      <sz val="12"/>
      <color theme="10"/>
      <name val="Calibri"/>
      <family val="2"/>
      <scheme val="minor"/>
    </font>
    <font>
      <u/>
      <sz val="12"/>
      <color theme="11"/>
      <name val="Calibri"/>
      <family val="2"/>
      <scheme val="minor"/>
    </font>
    <font>
      <sz val="10"/>
      <color theme="1"/>
      <name val="Helvetica Neue Thin"/>
    </font>
    <font>
      <sz val="11"/>
      <color theme="1"/>
      <name val="Helvetica Neue Thin"/>
    </font>
    <font>
      <sz val="14"/>
      <color theme="1"/>
      <name val="Helvetica Neue Thin"/>
    </font>
    <font>
      <sz val="9"/>
      <color theme="1"/>
      <name val="Helvetica Neue Thin"/>
    </font>
    <font>
      <b/>
      <sz val="9"/>
      <color theme="1"/>
      <name val="Helvetica Neue Thin"/>
    </font>
    <font>
      <sz val="9"/>
      <color rgb="FF000000"/>
      <name val="Helvetica Neue Thin"/>
    </font>
    <font>
      <sz val="9"/>
      <color theme="1"/>
      <name val="Helvetica Neue Medium"/>
    </font>
    <font>
      <sz val="9"/>
      <color theme="1"/>
      <name val="Helvetica Neue"/>
      <family val="2"/>
    </font>
    <font>
      <sz val="9"/>
      <name val="Helvetica Neue"/>
      <family val="2"/>
    </font>
    <font>
      <b/>
      <sz val="9"/>
      <color rgb="FF000000"/>
      <name val="Helvetica Neue Thin"/>
    </font>
    <font>
      <b/>
      <u/>
      <sz val="10"/>
      <color theme="1"/>
      <name val="Helvetica Neue Thin"/>
    </font>
    <font>
      <sz val="8"/>
      <color theme="1"/>
      <name val="Helvetica Neue Thin"/>
    </font>
    <font>
      <b/>
      <sz val="8"/>
      <color theme="1"/>
      <name val="Helvetica Neue Thin"/>
    </font>
    <font>
      <sz val="9"/>
      <color rgb="FF000000"/>
      <name val="Helvetica Neue"/>
      <family val="2"/>
    </font>
    <font>
      <sz val="28"/>
      <color theme="1"/>
      <name val="Helvetica Neue Thin"/>
    </font>
    <font>
      <sz val="9"/>
      <color theme="1"/>
      <name val="Helvetica Neue"/>
      <family val="2"/>
    </font>
    <font>
      <sz val="8.5"/>
      <color theme="1"/>
      <name val="Helvetica Neue"/>
      <family val="2"/>
    </font>
  </fonts>
  <fills count="7">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tint="-0.14999847407452621"/>
        <bgColor rgb="FF000000"/>
      </patternFill>
    </fill>
    <fill>
      <patternFill patternType="solid">
        <fgColor theme="4" tint="0.79998168889431442"/>
        <bgColor indexed="64"/>
      </patternFill>
    </fill>
    <fill>
      <patternFill patternType="solid">
        <fgColor theme="0"/>
        <bgColor indexed="64"/>
      </patternFill>
    </fill>
  </fills>
  <borders count="9">
    <border>
      <left/>
      <right/>
      <top/>
      <bottom/>
      <diagonal/>
    </border>
    <border>
      <left/>
      <right/>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s>
  <cellStyleXfs count="207">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cellStyleXfs>
  <cellXfs count="81">
    <xf numFmtId="0" fontId="0" fillId="0" borderId="0" xfId="0"/>
    <xf numFmtId="0" fontId="2" fillId="0" borderId="0" xfId="0" applyFont="1"/>
    <xf numFmtId="0" fontId="5" fillId="0" borderId="0" xfId="0" applyFont="1"/>
    <xf numFmtId="0" fontId="7" fillId="0" borderId="0" xfId="0" applyFont="1"/>
    <xf numFmtId="0" fontId="5" fillId="2" borderId="0" xfId="0" applyFont="1" applyFill="1"/>
    <xf numFmtId="0" fontId="8" fillId="0" borderId="0" xfId="0" applyFont="1"/>
    <xf numFmtId="0" fontId="2" fillId="0" borderId="0" xfId="0" applyFont="1" applyAlignment="1">
      <alignment horizontal="center"/>
    </xf>
    <xf numFmtId="0" fontId="8" fillId="0" borderId="0" xfId="0" applyFont="1" applyBorder="1" applyAlignment="1">
      <alignment horizontal="center"/>
    </xf>
    <xf numFmtId="0" fontId="8" fillId="0" borderId="0" xfId="0" applyFont="1" applyAlignment="1">
      <alignment horizontal="center"/>
    </xf>
    <xf numFmtId="0" fontId="8" fillId="3" borderId="0" xfId="0" applyFont="1" applyFill="1"/>
    <xf numFmtId="0" fontId="8" fillId="3" borderId="0" xfId="0" applyFont="1" applyFill="1" applyBorder="1"/>
    <xf numFmtId="0" fontId="8" fillId="3" borderId="0" xfId="0" applyFont="1" applyFill="1" applyAlignment="1">
      <alignment horizontal="center"/>
    </xf>
    <xf numFmtId="0" fontId="8" fillId="0" borderId="0" xfId="0" applyFont="1" applyFill="1" applyAlignment="1">
      <alignment horizontal="center"/>
    </xf>
    <xf numFmtId="0" fontId="12" fillId="3" borderId="0" xfId="0" applyFont="1" applyFill="1"/>
    <xf numFmtId="0" fontId="12" fillId="3" borderId="0" xfId="0" applyFont="1" applyFill="1" applyBorder="1"/>
    <xf numFmtId="0" fontId="13" fillId="3" borderId="0" xfId="0" applyFont="1" applyFill="1"/>
    <xf numFmtId="0" fontId="12" fillId="0" borderId="0" xfId="0" applyFont="1"/>
    <xf numFmtId="0" fontId="6" fillId="0" borderId="0" xfId="0" applyFont="1" applyBorder="1"/>
    <xf numFmtId="0" fontId="8" fillId="0" borderId="0" xfId="0" applyFont="1" applyFill="1" applyBorder="1" applyAlignment="1">
      <alignment horizontal="center"/>
    </xf>
    <xf numFmtId="0" fontId="2" fillId="0" borderId="0" xfId="0" applyFont="1" applyFill="1" applyBorder="1" applyAlignment="1">
      <alignment horizontal="center"/>
    </xf>
    <xf numFmtId="0" fontId="18" fillId="4" borderId="0" xfId="0" applyFont="1" applyFill="1"/>
    <xf numFmtId="0" fontId="10" fillId="5" borderId="1" xfId="0" applyFont="1" applyFill="1" applyBorder="1"/>
    <xf numFmtId="0" fontId="8" fillId="5" borderId="1" xfId="0" applyFont="1" applyFill="1" applyBorder="1"/>
    <xf numFmtId="0" fontId="14" fillId="5" borderId="1" xfId="0" applyFont="1" applyFill="1" applyBorder="1"/>
    <xf numFmtId="0" fontId="10" fillId="5" borderId="1" xfId="0" applyFont="1" applyFill="1" applyBorder="1" applyAlignment="1">
      <alignment horizontal="left"/>
    </xf>
    <xf numFmtId="0" fontId="5" fillId="6" borderId="0" xfId="0" applyFont="1" applyFill="1"/>
    <xf numFmtId="0" fontId="5" fillId="6" borderId="0" xfId="0" applyFont="1" applyFill="1" applyAlignment="1">
      <alignment horizontal="center"/>
    </xf>
    <xf numFmtId="0" fontId="5" fillId="6" borderId="0" xfId="0" applyFont="1" applyFill="1" applyBorder="1" applyAlignment="1">
      <alignment horizontal="center"/>
    </xf>
    <xf numFmtId="0" fontId="6" fillId="6" borderId="1" xfId="0" applyFont="1" applyFill="1" applyBorder="1"/>
    <xf numFmtId="0" fontId="6" fillId="6" borderId="1" xfId="0" applyFont="1" applyFill="1" applyBorder="1" applyAlignment="1">
      <alignment horizontal="center"/>
    </xf>
    <xf numFmtId="0" fontId="6" fillId="6" borderId="0" xfId="0" applyFont="1" applyFill="1" applyBorder="1" applyAlignment="1">
      <alignment horizontal="center"/>
    </xf>
    <xf numFmtId="0" fontId="5" fillId="6" borderId="0" xfId="0" applyFont="1" applyFill="1" applyBorder="1" applyAlignment="1">
      <alignment horizontal="center" vertical="center"/>
    </xf>
    <xf numFmtId="0" fontId="8" fillId="6" borderId="0" xfId="0" applyFont="1" applyFill="1" applyBorder="1" applyAlignment="1">
      <alignment horizontal="center"/>
    </xf>
    <xf numFmtId="0" fontId="13" fillId="6" borderId="0" xfId="0" applyFont="1" applyFill="1" applyBorder="1" applyAlignment="1">
      <alignment horizontal="center"/>
    </xf>
    <xf numFmtId="0" fontId="12" fillId="6" borderId="0" xfId="0" applyFont="1" applyFill="1" applyBorder="1" applyAlignment="1">
      <alignment horizontal="center"/>
    </xf>
    <xf numFmtId="0" fontId="8" fillId="6" borderId="7" xfId="0" applyFont="1" applyFill="1" applyBorder="1" applyAlignment="1">
      <alignment horizontal="center"/>
    </xf>
    <xf numFmtId="0" fontId="8" fillId="6" borderId="0" xfId="0" applyFont="1" applyFill="1" applyBorder="1"/>
    <xf numFmtId="0" fontId="16" fillId="6" borderId="0" xfId="0" applyFont="1" applyFill="1" applyBorder="1" applyAlignment="1">
      <alignment horizontal="left" wrapText="1"/>
    </xf>
    <xf numFmtId="0" fontId="8" fillId="6" borderId="0" xfId="0" applyFont="1" applyFill="1"/>
    <xf numFmtId="0" fontId="12" fillId="6" borderId="0" xfId="0" applyFont="1" applyFill="1"/>
    <xf numFmtId="0" fontId="12" fillId="6" borderId="0" xfId="0" applyFont="1" applyFill="1" applyBorder="1"/>
    <xf numFmtId="0" fontId="11" fillId="6" borderId="0" xfId="0" applyFont="1" applyFill="1" applyBorder="1"/>
    <xf numFmtId="0" fontId="8" fillId="6" borderId="0" xfId="0" applyFont="1" applyFill="1" applyAlignment="1">
      <alignment horizontal="center"/>
    </xf>
    <xf numFmtId="0" fontId="12" fillId="6" borderId="0" xfId="0" applyFont="1" applyFill="1" applyAlignment="1">
      <alignment horizontal="center"/>
    </xf>
    <xf numFmtId="0" fontId="9" fillId="6" borderId="0" xfId="0" applyFont="1" applyFill="1"/>
    <xf numFmtId="0" fontId="8" fillId="6" borderId="0" xfId="0" applyFont="1" applyFill="1" applyAlignment="1">
      <alignment horizontal="center" vertical="center"/>
    </xf>
    <xf numFmtId="0" fontId="7" fillId="6" borderId="0" xfId="0" applyFont="1" applyFill="1"/>
    <xf numFmtId="0" fontId="6" fillId="6" borderId="0" xfId="0" applyFont="1" applyFill="1" applyBorder="1"/>
    <xf numFmtId="0" fontId="18" fillId="6" borderId="0" xfId="0" applyFont="1" applyFill="1" applyBorder="1"/>
    <xf numFmtId="0" fontId="10" fillId="6" borderId="0" xfId="0" applyFont="1" applyFill="1" applyBorder="1"/>
    <xf numFmtId="0" fontId="8" fillId="6" borderId="0" xfId="0" applyFont="1" applyFill="1" applyBorder="1" applyAlignment="1">
      <alignment horizontal="center" vertical="center"/>
    </xf>
    <xf numFmtId="0" fontId="19" fillId="0" borderId="0" xfId="0" applyFont="1" applyFill="1" applyBorder="1" applyAlignment="1">
      <alignment horizontal="center" vertical="center"/>
    </xf>
    <xf numFmtId="0" fontId="20" fillId="6" borderId="0" xfId="0" applyFont="1" applyFill="1" applyBorder="1"/>
    <xf numFmtId="0" fontId="21" fillId="6" borderId="0" xfId="0" applyFont="1" applyFill="1" applyBorder="1"/>
    <xf numFmtId="0" fontId="7" fillId="6" borderId="0" xfId="0" applyFont="1" applyFill="1" applyAlignment="1">
      <alignment horizontal="center" vertical="center" wrapText="1"/>
    </xf>
    <xf numFmtId="0" fontId="7" fillId="6" borderId="0" xfId="0" applyFont="1" applyFill="1" applyAlignment="1">
      <alignment horizontal="center" vertical="center"/>
    </xf>
    <xf numFmtId="0" fontId="5" fillId="2" borderId="3" xfId="0" applyFont="1" applyFill="1" applyBorder="1" applyAlignment="1">
      <alignment horizontal="center" vertical="center" wrapText="1"/>
    </xf>
    <xf numFmtId="0" fontId="5" fillId="2" borderId="2"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6" xfId="0" applyFont="1" applyFill="1" applyBorder="1" applyAlignment="1">
      <alignment horizontal="center" vertical="center"/>
    </xf>
    <xf numFmtId="0" fontId="16" fillId="6" borderId="0" xfId="0" applyFont="1" applyFill="1" applyAlignment="1">
      <alignment horizontal="left" wrapText="1"/>
    </xf>
    <xf numFmtId="0" fontId="19" fillId="2" borderId="3" xfId="0" applyFont="1" applyFill="1" applyBorder="1" applyAlignment="1">
      <alignment horizontal="center" vertical="center"/>
    </xf>
    <xf numFmtId="0" fontId="19" fillId="2" borderId="2" xfId="0" applyFont="1" applyFill="1" applyBorder="1" applyAlignment="1">
      <alignment horizontal="center" vertical="center"/>
    </xf>
    <xf numFmtId="0" fontId="19" fillId="2" borderId="4" xfId="0" applyFont="1" applyFill="1" applyBorder="1" applyAlignment="1">
      <alignment horizontal="center" vertical="center"/>
    </xf>
    <xf numFmtId="0" fontId="19" fillId="2" borderId="7" xfId="0" applyFont="1" applyFill="1" applyBorder="1" applyAlignment="1">
      <alignment horizontal="center" vertical="center"/>
    </xf>
    <xf numFmtId="0" fontId="19" fillId="2" borderId="0" xfId="0" applyFont="1" applyFill="1" applyBorder="1" applyAlignment="1">
      <alignment horizontal="center" vertical="center"/>
    </xf>
    <xf numFmtId="0" fontId="19" fillId="2" borderId="8" xfId="0" applyFont="1" applyFill="1" applyBorder="1" applyAlignment="1">
      <alignment horizontal="center" vertical="center"/>
    </xf>
    <xf numFmtId="0" fontId="19" fillId="2" borderId="5" xfId="0" applyFont="1" applyFill="1" applyBorder="1" applyAlignment="1">
      <alignment horizontal="center" vertical="center"/>
    </xf>
    <xf numFmtId="0" fontId="19" fillId="2" borderId="1" xfId="0" applyFont="1" applyFill="1" applyBorder="1" applyAlignment="1">
      <alignment horizontal="center" vertical="center"/>
    </xf>
    <xf numFmtId="0" fontId="19" fillId="2" borderId="6" xfId="0" applyFont="1" applyFill="1" applyBorder="1" applyAlignment="1">
      <alignment horizontal="center" vertical="center"/>
    </xf>
    <xf numFmtId="0" fontId="2" fillId="5" borderId="3" xfId="0" applyFont="1" applyFill="1" applyBorder="1" applyAlignment="1">
      <alignment horizontal="center" vertical="center"/>
    </xf>
    <xf numFmtId="0" fontId="2" fillId="5" borderId="2" xfId="0" applyFont="1" applyFill="1" applyBorder="1" applyAlignment="1">
      <alignment horizontal="center" vertical="center"/>
    </xf>
    <xf numFmtId="0" fontId="2" fillId="5" borderId="4" xfId="0" applyFont="1" applyFill="1" applyBorder="1" applyAlignment="1">
      <alignment horizontal="center" vertical="center"/>
    </xf>
    <xf numFmtId="0" fontId="2" fillId="5" borderId="7" xfId="0" applyFont="1" applyFill="1" applyBorder="1" applyAlignment="1">
      <alignment horizontal="center" vertical="center"/>
    </xf>
    <xf numFmtId="0" fontId="2" fillId="5" borderId="0" xfId="0" applyFont="1" applyFill="1" applyBorder="1" applyAlignment="1">
      <alignment horizontal="center" vertical="center"/>
    </xf>
    <xf numFmtId="0" fontId="2" fillId="5" borderId="8" xfId="0" applyFont="1" applyFill="1" applyBorder="1" applyAlignment="1">
      <alignment horizontal="center" vertical="center"/>
    </xf>
    <xf numFmtId="0" fontId="2" fillId="5" borderId="5" xfId="0" applyFont="1" applyFill="1" applyBorder="1" applyAlignment="1">
      <alignment horizontal="center" vertical="center"/>
    </xf>
    <xf numFmtId="0" fontId="2" fillId="5" borderId="1" xfId="0" applyFont="1" applyFill="1" applyBorder="1" applyAlignment="1">
      <alignment horizontal="center" vertical="center"/>
    </xf>
    <xf numFmtId="0" fontId="2" fillId="5" borderId="6" xfId="0" applyFont="1" applyFill="1" applyBorder="1" applyAlignment="1">
      <alignment horizontal="center" vertical="center"/>
    </xf>
  </cellXfs>
  <cellStyles count="207">
    <cellStyle name="Lien hypertexte" xfId="1" builtinId="8" hidden="1"/>
    <cellStyle name="Lien hypertexte" xfId="3" builtinId="8" hidden="1"/>
    <cellStyle name="Lien hypertexte" xfId="5" builtinId="8" hidden="1"/>
    <cellStyle name="Lien hypertexte" xfId="7" builtinId="8" hidden="1"/>
    <cellStyle name="Lien hypertexte" xfId="9" builtinId="8" hidden="1"/>
    <cellStyle name="Lien hypertexte" xfId="11" builtinId="8" hidden="1"/>
    <cellStyle name="Lien hypertexte" xfId="13" builtinId="8" hidden="1"/>
    <cellStyle name="Lien hypertexte" xfId="15" builtinId="8" hidden="1"/>
    <cellStyle name="Lien hypertexte" xfId="17" builtinId="8" hidden="1"/>
    <cellStyle name="Lien hypertexte" xfId="19" builtinId="8" hidden="1"/>
    <cellStyle name="Lien hypertexte" xfId="21" builtinId="8" hidden="1"/>
    <cellStyle name="Lien hypertexte" xfId="23" builtinId="8" hidden="1"/>
    <cellStyle name="Lien hypertexte" xfId="25" builtinId="8" hidden="1"/>
    <cellStyle name="Lien hypertexte" xfId="27" builtinId="8" hidden="1"/>
    <cellStyle name="Lien hypertexte" xfId="29" builtinId="8" hidden="1"/>
    <cellStyle name="Lien hypertexte" xfId="31" builtinId="8" hidden="1"/>
    <cellStyle name="Lien hypertexte" xfId="33" builtinId="8" hidden="1"/>
    <cellStyle name="Lien hypertexte" xfId="35" builtinId="8" hidden="1"/>
    <cellStyle name="Lien hypertexte" xfId="37" builtinId="8" hidden="1"/>
    <cellStyle name="Lien hypertexte" xfId="39" builtinId="8" hidden="1"/>
    <cellStyle name="Lien hypertexte" xfId="41" builtinId="8" hidden="1"/>
    <cellStyle name="Lien hypertexte" xfId="43" builtinId="8" hidden="1"/>
    <cellStyle name="Lien hypertexte" xfId="45" builtinId="8" hidden="1"/>
    <cellStyle name="Lien hypertexte" xfId="47" builtinId="8" hidden="1"/>
    <cellStyle name="Lien hypertexte" xfId="49" builtinId="8" hidden="1"/>
    <cellStyle name="Lien hypertexte" xfId="51" builtinId="8" hidden="1"/>
    <cellStyle name="Lien hypertexte" xfId="53" builtinId="8" hidden="1"/>
    <cellStyle name="Lien hypertexte" xfId="55" builtinId="8" hidden="1"/>
    <cellStyle name="Lien hypertexte" xfId="57" builtinId="8" hidden="1"/>
    <cellStyle name="Lien hypertexte" xfId="59" builtinId="8" hidden="1"/>
    <cellStyle name="Lien hypertexte" xfId="61" builtinId="8" hidden="1"/>
    <cellStyle name="Lien hypertexte" xfId="63" builtinId="8" hidden="1"/>
    <cellStyle name="Lien hypertexte" xfId="65" builtinId="8" hidden="1"/>
    <cellStyle name="Lien hypertexte" xfId="67" builtinId="8" hidden="1"/>
    <cellStyle name="Lien hypertexte" xfId="69" builtinId="8" hidden="1"/>
    <cellStyle name="Lien hypertexte" xfId="71" builtinId="8" hidden="1"/>
    <cellStyle name="Lien hypertexte" xfId="73" builtinId="8" hidden="1"/>
    <cellStyle name="Lien hypertexte" xfId="75" builtinId="8" hidden="1"/>
    <cellStyle name="Lien hypertexte" xfId="77" builtinId="8" hidden="1"/>
    <cellStyle name="Lien hypertexte" xfId="79" builtinId="8" hidden="1"/>
    <cellStyle name="Lien hypertexte" xfId="81" builtinId="8" hidden="1"/>
    <cellStyle name="Lien hypertexte" xfId="83" builtinId="8" hidden="1"/>
    <cellStyle name="Lien hypertexte" xfId="85" builtinId="8" hidden="1"/>
    <cellStyle name="Lien hypertexte" xfId="87" builtinId="8" hidden="1"/>
    <cellStyle name="Lien hypertexte" xfId="89" builtinId="8" hidden="1"/>
    <cellStyle name="Lien hypertexte" xfId="91" builtinId="8" hidden="1"/>
    <cellStyle name="Lien hypertexte" xfId="93" builtinId="8" hidden="1"/>
    <cellStyle name="Lien hypertexte" xfId="95" builtinId="8" hidden="1"/>
    <cellStyle name="Lien hypertexte" xfId="97" builtinId="8" hidden="1"/>
    <cellStyle name="Lien hypertexte" xfId="99" builtinId="8" hidden="1"/>
    <cellStyle name="Lien hypertexte" xfId="101" builtinId="8" hidden="1"/>
    <cellStyle name="Lien hypertexte" xfId="103" builtinId="8" hidden="1"/>
    <cellStyle name="Lien hypertexte" xfId="105" builtinId="8" hidden="1"/>
    <cellStyle name="Lien hypertexte" xfId="107" builtinId="8" hidden="1"/>
    <cellStyle name="Lien hypertexte" xfId="109" builtinId="8" hidden="1"/>
    <cellStyle name="Lien hypertexte" xfId="111" builtinId="8" hidden="1"/>
    <cellStyle name="Lien hypertexte" xfId="113" builtinId="8" hidden="1"/>
    <cellStyle name="Lien hypertexte" xfId="115" builtinId="8" hidden="1"/>
    <cellStyle name="Lien hypertexte" xfId="117" builtinId="8" hidden="1"/>
    <cellStyle name="Lien hypertexte" xfId="119" builtinId="8" hidden="1"/>
    <cellStyle name="Lien hypertexte" xfId="121" builtinId="8" hidden="1"/>
    <cellStyle name="Lien hypertexte" xfId="123" builtinId="8" hidden="1"/>
    <cellStyle name="Lien hypertexte" xfId="125" builtinId="8" hidden="1"/>
    <cellStyle name="Lien hypertexte" xfId="127" builtinId="8" hidden="1"/>
    <cellStyle name="Lien hypertexte" xfId="129" builtinId="8" hidden="1"/>
    <cellStyle name="Lien hypertexte" xfId="131" builtinId="8" hidden="1"/>
    <cellStyle name="Lien hypertexte" xfId="133" builtinId="8" hidden="1"/>
    <cellStyle name="Lien hypertexte" xfId="135" builtinId="8" hidden="1"/>
    <cellStyle name="Lien hypertexte" xfId="137" builtinId="8" hidden="1"/>
    <cellStyle name="Lien hypertexte" xfId="139" builtinId="8" hidden="1"/>
    <cellStyle name="Lien hypertexte" xfId="141" builtinId="8" hidden="1"/>
    <cellStyle name="Lien hypertexte" xfId="143" builtinId="8" hidden="1"/>
    <cellStyle name="Lien hypertexte" xfId="145" builtinId="8" hidden="1"/>
    <cellStyle name="Lien hypertexte" xfId="147" builtinId="8" hidden="1"/>
    <cellStyle name="Lien hypertexte" xfId="149" builtinId="8" hidden="1"/>
    <cellStyle name="Lien hypertexte" xfId="151" builtinId="8" hidden="1"/>
    <cellStyle name="Lien hypertexte" xfId="153" builtinId="8" hidden="1"/>
    <cellStyle name="Lien hypertexte" xfId="155" builtinId="8" hidden="1"/>
    <cellStyle name="Lien hypertexte" xfId="157" builtinId="8" hidden="1"/>
    <cellStyle name="Lien hypertexte" xfId="159" builtinId="8" hidden="1"/>
    <cellStyle name="Lien hypertexte" xfId="161" builtinId="8" hidden="1"/>
    <cellStyle name="Lien hypertexte" xfId="163" builtinId="8" hidden="1"/>
    <cellStyle name="Lien hypertexte" xfId="165" builtinId="8" hidden="1"/>
    <cellStyle name="Lien hypertexte" xfId="167" builtinId="8" hidden="1"/>
    <cellStyle name="Lien hypertexte" xfId="169" builtinId="8" hidden="1"/>
    <cellStyle name="Lien hypertexte" xfId="171" builtinId="8" hidden="1"/>
    <cellStyle name="Lien hypertexte" xfId="173" builtinId="8" hidden="1"/>
    <cellStyle name="Lien hypertexte" xfId="175" builtinId="8" hidden="1"/>
    <cellStyle name="Lien hypertexte" xfId="177" builtinId="8" hidden="1"/>
    <cellStyle name="Lien hypertexte" xfId="179" builtinId="8" hidden="1"/>
    <cellStyle name="Lien hypertexte" xfId="181" builtinId="8" hidden="1"/>
    <cellStyle name="Lien hypertexte" xfId="183" builtinId="8" hidden="1"/>
    <cellStyle name="Lien hypertexte" xfId="185" builtinId="8" hidden="1"/>
    <cellStyle name="Lien hypertexte" xfId="187" builtinId="8" hidden="1"/>
    <cellStyle name="Lien hypertexte" xfId="189" builtinId="8" hidden="1"/>
    <cellStyle name="Lien hypertexte" xfId="191" builtinId="8" hidden="1"/>
    <cellStyle name="Lien hypertexte" xfId="193" builtinId="8" hidden="1"/>
    <cellStyle name="Lien hypertexte" xfId="195" builtinId="8" hidden="1"/>
    <cellStyle name="Lien hypertexte" xfId="197" builtinId="8" hidden="1"/>
    <cellStyle name="Lien hypertexte" xfId="199" builtinId="8" hidden="1"/>
    <cellStyle name="Lien hypertexte" xfId="201" builtinId="8" hidden="1"/>
    <cellStyle name="Lien hypertexte" xfId="203" builtinId="8" hidden="1"/>
    <cellStyle name="Lien hypertexte" xfId="205" builtinId="8" hidden="1"/>
    <cellStyle name="Lien hypertexte visité" xfId="2" builtinId="9" hidden="1"/>
    <cellStyle name="Lien hypertexte visité" xfId="4" builtinId="9" hidden="1"/>
    <cellStyle name="Lien hypertexte visité" xfId="6" builtinId="9" hidden="1"/>
    <cellStyle name="Lien hypertexte visité" xfId="8" builtinId="9" hidden="1"/>
    <cellStyle name="Lien hypertexte visité" xfId="10" builtinId="9" hidden="1"/>
    <cellStyle name="Lien hypertexte visité" xfId="12" builtinId="9" hidden="1"/>
    <cellStyle name="Lien hypertexte visité" xfId="14" builtinId="9" hidden="1"/>
    <cellStyle name="Lien hypertexte visité" xfId="16" builtinId="9" hidden="1"/>
    <cellStyle name="Lien hypertexte visité" xfId="18" builtinId="9" hidden="1"/>
    <cellStyle name="Lien hypertexte visité" xfId="20" builtinId="9" hidden="1"/>
    <cellStyle name="Lien hypertexte visité" xfId="22" builtinId="9" hidden="1"/>
    <cellStyle name="Lien hypertexte visité" xfId="24" builtinId="9" hidden="1"/>
    <cellStyle name="Lien hypertexte visité" xfId="26" builtinId="9" hidden="1"/>
    <cellStyle name="Lien hypertexte visité" xfId="28" builtinId="9" hidden="1"/>
    <cellStyle name="Lien hypertexte visité" xfId="30" builtinId="9" hidden="1"/>
    <cellStyle name="Lien hypertexte visité" xfId="32" builtinId="9" hidden="1"/>
    <cellStyle name="Lien hypertexte visité" xfId="34" builtinId="9" hidden="1"/>
    <cellStyle name="Lien hypertexte visité" xfId="36" builtinId="9" hidden="1"/>
    <cellStyle name="Lien hypertexte visité" xfId="38" builtinId="9" hidden="1"/>
    <cellStyle name="Lien hypertexte visité" xfId="40" builtinId="9" hidden="1"/>
    <cellStyle name="Lien hypertexte visité" xfId="42" builtinId="9" hidden="1"/>
    <cellStyle name="Lien hypertexte visité" xfId="44" builtinId="9" hidden="1"/>
    <cellStyle name="Lien hypertexte visité" xfId="46" builtinId="9" hidden="1"/>
    <cellStyle name="Lien hypertexte visité" xfId="48" builtinId="9" hidden="1"/>
    <cellStyle name="Lien hypertexte visité" xfId="50" builtinId="9" hidden="1"/>
    <cellStyle name="Lien hypertexte visité" xfId="52" builtinId="9" hidden="1"/>
    <cellStyle name="Lien hypertexte visité" xfId="54" builtinId="9" hidden="1"/>
    <cellStyle name="Lien hypertexte visité" xfId="56" builtinId="9" hidden="1"/>
    <cellStyle name="Lien hypertexte visité" xfId="58" builtinId="9" hidden="1"/>
    <cellStyle name="Lien hypertexte visité" xfId="60" builtinId="9" hidden="1"/>
    <cellStyle name="Lien hypertexte visité" xfId="62" builtinId="9" hidden="1"/>
    <cellStyle name="Lien hypertexte visité" xfId="64" builtinId="9" hidden="1"/>
    <cellStyle name="Lien hypertexte visité" xfId="66" builtinId="9" hidden="1"/>
    <cellStyle name="Lien hypertexte visité" xfId="68" builtinId="9" hidden="1"/>
    <cellStyle name="Lien hypertexte visité" xfId="70" builtinId="9" hidden="1"/>
    <cellStyle name="Lien hypertexte visité" xfId="72" builtinId="9" hidden="1"/>
    <cellStyle name="Lien hypertexte visité" xfId="74" builtinId="9" hidden="1"/>
    <cellStyle name="Lien hypertexte visité" xfId="76" builtinId="9" hidden="1"/>
    <cellStyle name="Lien hypertexte visité" xfId="78" builtinId="9" hidden="1"/>
    <cellStyle name="Lien hypertexte visité" xfId="80" builtinId="9" hidden="1"/>
    <cellStyle name="Lien hypertexte visité" xfId="82" builtinId="9" hidden="1"/>
    <cellStyle name="Lien hypertexte visité" xfId="84" builtinId="9" hidden="1"/>
    <cellStyle name="Lien hypertexte visité" xfId="86" builtinId="9" hidden="1"/>
    <cellStyle name="Lien hypertexte visité" xfId="88" builtinId="9" hidden="1"/>
    <cellStyle name="Lien hypertexte visité" xfId="90" builtinId="9" hidden="1"/>
    <cellStyle name="Lien hypertexte visité" xfId="92" builtinId="9" hidden="1"/>
    <cellStyle name="Lien hypertexte visité" xfId="94" builtinId="9" hidden="1"/>
    <cellStyle name="Lien hypertexte visité" xfId="96" builtinId="9" hidden="1"/>
    <cellStyle name="Lien hypertexte visité" xfId="98" builtinId="9" hidden="1"/>
    <cellStyle name="Lien hypertexte visité" xfId="100" builtinId="9" hidden="1"/>
    <cellStyle name="Lien hypertexte visité" xfId="102" builtinId="9" hidden="1"/>
    <cellStyle name="Lien hypertexte visité" xfId="104" builtinId="9" hidden="1"/>
    <cellStyle name="Lien hypertexte visité" xfId="106" builtinId="9" hidden="1"/>
    <cellStyle name="Lien hypertexte visité" xfId="108" builtinId="9" hidden="1"/>
    <cellStyle name="Lien hypertexte visité" xfId="110" builtinId="9" hidden="1"/>
    <cellStyle name="Lien hypertexte visité" xfId="112" builtinId="9" hidden="1"/>
    <cellStyle name="Lien hypertexte visité" xfId="114" builtinId="9" hidden="1"/>
    <cellStyle name="Lien hypertexte visité" xfId="116" builtinId="9" hidden="1"/>
    <cellStyle name="Lien hypertexte visité" xfId="118" builtinId="9" hidden="1"/>
    <cellStyle name="Lien hypertexte visité" xfId="120" builtinId="9" hidden="1"/>
    <cellStyle name="Lien hypertexte visité" xfId="122" builtinId="9" hidden="1"/>
    <cellStyle name="Lien hypertexte visité" xfId="124" builtinId="9" hidden="1"/>
    <cellStyle name="Lien hypertexte visité" xfId="126" builtinId="9" hidden="1"/>
    <cellStyle name="Lien hypertexte visité" xfId="128" builtinId="9" hidden="1"/>
    <cellStyle name="Lien hypertexte visité" xfId="130" builtinId="9" hidden="1"/>
    <cellStyle name="Lien hypertexte visité" xfId="132" builtinId="9" hidden="1"/>
    <cellStyle name="Lien hypertexte visité" xfId="134" builtinId="9" hidden="1"/>
    <cellStyle name="Lien hypertexte visité" xfId="136" builtinId="9" hidden="1"/>
    <cellStyle name="Lien hypertexte visité" xfId="138" builtinId="9" hidden="1"/>
    <cellStyle name="Lien hypertexte visité" xfId="140" builtinId="9" hidden="1"/>
    <cellStyle name="Lien hypertexte visité" xfId="142" builtinId="9" hidden="1"/>
    <cellStyle name="Lien hypertexte visité" xfId="144" builtinId="9" hidden="1"/>
    <cellStyle name="Lien hypertexte visité" xfId="146" builtinId="9" hidden="1"/>
    <cellStyle name="Lien hypertexte visité" xfId="148" builtinId="9" hidden="1"/>
    <cellStyle name="Lien hypertexte visité" xfId="150" builtinId="9" hidden="1"/>
    <cellStyle name="Lien hypertexte visité" xfId="152" builtinId="9" hidden="1"/>
    <cellStyle name="Lien hypertexte visité" xfId="154" builtinId="9" hidden="1"/>
    <cellStyle name="Lien hypertexte visité" xfId="156" builtinId="9" hidden="1"/>
    <cellStyle name="Lien hypertexte visité" xfId="158" builtinId="9" hidden="1"/>
    <cellStyle name="Lien hypertexte visité" xfId="160" builtinId="9" hidden="1"/>
    <cellStyle name="Lien hypertexte visité" xfId="162" builtinId="9" hidden="1"/>
    <cellStyle name="Lien hypertexte visité" xfId="164" builtinId="9" hidden="1"/>
    <cellStyle name="Lien hypertexte visité" xfId="166" builtinId="9" hidden="1"/>
    <cellStyle name="Lien hypertexte visité" xfId="168" builtinId="9" hidden="1"/>
    <cellStyle name="Lien hypertexte visité" xfId="170" builtinId="9" hidden="1"/>
    <cellStyle name="Lien hypertexte visité" xfId="172" builtinId="9" hidden="1"/>
    <cellStyle name="Lien hypertexte visité" xfId="174" builtinId="9" hidden="1"/>
    <cellStyle name="Lien hypertexte visité" xfId="176" builtinId="9" hidden="1"/>
    <cellStyle name="Lien hypertexte visité" xfId="178" builtinId="9" hidden="1"/>
    <cellStyle name="Lien hypertexte visité" xfId="180" builtinId="9" hidden="1"/>
    <cellStyle name="Lien hypertexte visité" xfId="182" builtinId="9" hidden="1"/>
    <cellStyle name="Lien hypertexte visité" xfId="184" builtinId="9" hidden="1"/>
    <cellStyle name="Lien hypertexte visité" xfId="186" builtinId="9" hidden="1"/>
    <cellStyle name="Lien hypertexte visité" xfId="188" builtinId="9" hidden="1"/>
    <cellStyle name="Lien hypertexte visité" xfId="190" builtinId="9" hidden="1"/>
    <cellStyle name="Lien hypertexte visité" xfId="192" builtinId="9" hidden="1"/>
    <cellStyle name="Lien hypertexte visité" xfId="194" builtinId="9" hidden="1"/>
    <cellStyle name="Lien hypertexte visité" xfId="196" builtinId="9" hidden="1"/>
    <cellStyle name="Lien hypertexte visité" xfId="198" builtinId="9" hidden="1"/>
    <cellStyle name="Lien hypertexte visité" xfId="200" builtinId="9" hidden="1"/>
    <cellStyle name="Lien hypertexte visité" xfId="202" builtinId="9" hidden="1"/>
    <cellStyle name="Lien hypertexte visité" xfId="204" builtinId="9" hidden="1"/>
    <cellStyle name="Lien hypertexte visité" xfId="206" builtinId="9"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tiff"/></Relationships>
</file>

<file path=xl/drawings/drawing1.xml><?xml version="1.0" encoding="utf-8"?>
<xdr:wsDr xmlns:xdr="http://schemas.openxmlformats.org/drawingml/2006/spreadsheetDrawing" xmlns:a="http://schemas.openxmlformats.org/drawingml/2006/main">
  <xdr:twoCellAnchor>
    <xdr:from>
      <xdr:col>7</xdr:col>
      <xdr:colOff>448735</xdr:colOff>
      <xdr:row>0</xdr:row>
      <xdr:rowOff>42333</xdr:rowOff>
    </xdr:from>
    <xdr:to>
      <xdr:col>9</xdr:col>
      <xdr:colOff>84665</xdr:colOff>
      <xdr:row>1</xdr:row>
      <xdr:rowOff>507999</xdr:rowOff>
    </xdr:to>
    <xdr:sp macro="" textlink="">
      <xdr:nvSpPr>
        <xdr:cNvPr id="7" name="ZoneTexte 6">
          <a:extLst>
            <a:ext uri="{FF2B5EF4-FFF2-40B4-BE49-F238E27FC236}">
              <a16:creationId xmlns:a16="http://schemas.microsoft.com/office/drawing/2014/main" id="{00000000-0008-0000-0000-000007000000}"/>
            </a:ext>
          </a:extLst>
        </xdr:cNvPr>
        <xdr:cNvSpPr txBox="1"/>
      </xdr:nvSpPr>
      <xdr:spPr>
        <a:xfrm>
          <a:off x="5291668" y="42333"/>
          <a:ext cx="1896530" cy="6942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ct val="150000"/>
            </a:lnSpc>
          </a:pPr>
          <a:r>
            <a:rPr lang="fr-FR" sz="800" b="0" i="0">
              <a:latin typeface="Helvetica Neue Thin"/>
              <a:cs typeface="Helvetica Neue Thin"/>
            </a:rPr>
            <a:t>facebook.com/defi.litqc</a:t>
          </a:r>
        </a:p>
        <a:p>
          <a:pPr>
            <a:lnSpc>
              <a:spcPct val="150000"/>
            </a:lnSpc>
          </a:pPr>
          <a:r>
            <a:rPr lang="fr-FR" sz="800" b="0" i="0">
              <a:latin typeface="Helvetica Neue Thin"/>
              <a:cs typeface="Helvetica Neue Thin"/>
            </a:rPr>
            <a:t>goodreads.com/group/show/141352</a:t>
          </a:r>
        </a:p>
        <a:p>
          <a:pPr>
            <a:lnSpc>
              <a:spcPct val="150000"/>
            </a:lnSpc>
          </a:pPr>
          <a:r>
            <a:rPr lang="fr-FR" sz="800" b="0" i="0">
              <a:latin typeface="Helvetica Neue Thin"/>
              <a:cs typeface="Helvetica Neue Thin"/>
            </a:rPr>
            <a:t>twitter.com/defi_litqc</a:t>
          </a:r>
        </a:p>
      </xdr:txBody>
    </xdr:sp>
    <xdr:clientData/>
  </xdr:twoCellAnchor>
  <xdr:twoCellAnchor editAs="oneCell">
    <xdr:from>
      <xdr:col>7</xdr:col>
      <xdr:colOff>347130</xdr:colOff>
      <xdr:row>0</xdr:row>
      <xdr:rowOff>169338</xdr:rowOff>
    </xdr:from>
    <xdr:to>
      <xdr:col>7</xdr:col>
      <xdr:colOff>491129</xdr:colOff>
      <xdr:row>1</xdr:row>
      <xdr:rowOff>84737</xdr:rowOff>
    </xdr:to>
    <xdr:pic>
      <xdr:nvPicPr>
        <xdr:cNvPr id="11" name="Image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1"/>
        <a:stretch>
          <a:fillRect/>
        </a:stretch>
      </xdr:blipFill>
      <xdr:spPr>
        <a:xfrm>
          <a:off x="5190063" y="169338"/>
          <a:ext cx="143999" cy="143999"/>
        </a:xfrm>
        <a:prstGeom prst="rect">
          <a:avLst/>
        </a:prstGeom>
      </xdr:spPr>
    </xdr:pic>
    <xdr:clientData/>
  </xdr:twoCellAnchor>
  <xdr:twoCellAnchor editAs="oneCell">
    <xdr:from>
      <xdr:col>7</xdr:col>
      <xdr:colOff>347111</xdr:colOff>
      <xdr:row>1</xdr:row>
      <xdr:rowOff>296340</xdr:rowOff>
    </xdr:from>
    <xdr:to>
      <xdr:col>7</xdr:col>
      <xdr:colOff>491111</xdr:colOff>
      <xdr:row>1</xdr:row>
      <xdr:rowOff>440340</xdr:rowOff>
    </xdr:to>
    <xdr:pic>
      <xdr:nvPicPr>
        <xdr:cNvPr id="12" name="Image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2"/>
        <a:stretch>
          <a:fillRect/>
        </a:stretch>
      </xdr:blipFill>
      <xdr:spPr>
        <a:xfrm>
          <a:off x="5190044" y="524940"/>
          <a:ext cx="144000" cy="144000"/>
        </a:xfrm>
        <a:prstGeom prst="rect">
          <a:avLst/>
        </a:prstGeom>
      </xdr:spPr>
    </xdr:pic>
    <xdr:clientData/>
  </xdr:twoCellAnchor>
  <xdr:twoCellAnchor editAs="oneCell">
    <xdr:from>
      <xdr:col>7</xdr:col>
      <xdr:colOff>347110</xdr:colOff>
      <xdr:row>1</xdr:row>
      <xdr:rowOff>118533</xdr:rowOff>
    </xdr:from>
    <xdr:to>
      <xdr:col>7</xdr:col>
      <xdr:colOff>491110</xdr:colOff>
      <xdr:row>1</xdr:row>
      <xdr:rowOff>262533</xdr:rowOff>
    </xdr:to>
    <xdr:pic>
      <xdr:nvPicPr>
        <xdr:cNvPr id="13" name="Image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3"/>
        <a:stretch>
          <a:fillRect/>
        </a:stretch>
      </xdr:blipFill>
      <xdr:spPr>
        <a:xfrm>
          <a:off x="5190043" y="347133"/>
          <a:ext cx="144000" cy="144000"/>
        </a:xfrm>
        <a:prstGeom prst="rect">
          <a:avLst/>
        </a:prstGeom>
      </xdr:spPr>
    </xdr:pic>
    <xdr:clientData/>
  </xdr:twoCellAnchor>
  <xdr:twoCellAnchor>
    <xdr:from>
      <xdr:col>17</xdr:col>
      <xdr:colOff>505891</xdr:colOff>
      <xdr:row>0</xdr:row>
      <xdr:rowOff>25400</xdr:rowOff>
    </xdr:from>
    <xdr:to>
      <xdr:col>19</xdr:col>
      <xdr:colOff>50783</xdr:colOff>
      <xdr:row>1</xdr:row>
      <xdr:rowOff>491066</xdr:rowOff>
    </xdr:to>
    <xdr:sp macro="" textlink="">
      <xdr:nvSpPr>
        <xdr:cNvPr id="14" name="ZoneTexte 13">
          <a:extLst>
            <a:ext uri="{FF2B5EF4-FFF2-40B4-BE49-F238E27FC236}">
              <a16:creationId xmlns:a16="http://schemas.microsoft.com/office/drawing/2014/main" id="{00000000-0008-0000-0000-00000E000000}"/>
            </a:ext>
          </a:extLst>
        </xdr:cNvPr>
        <xdr:cNvSpPr txBox="1"/>
      </xdr:nvSpPr>
      <xdr:spPr>
        <a:xfrm>
          <a:off x="12689424" y="25400"/>
          <a:ext cx="1805492" cy="6942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ct val="150000"/>
            </a:lnSpc>
          </a:pPr>
          <a:r>
            <a:rPr lang="fr-FR" sz="800" b="0" i="0">
              <a:latin typeface="Helvetica Neue Thin"/>
              <a:cs typeface="Helvetica Neue Thin"/>
            </a:rPr>
            <a:t>facebook.com/defi.litqc</a:t>
          </a:r>
        </a:p>
        <a:p>
          <a:pPr>
            <a:lnSpc>
              <a:spcPct val="150000"/>
            </a:lnSpc>
          </a:pPr>
          <a:r>
            <a:rPr lang="fr-FR" sz="800" b="0" i="0">
              <a:latin typeface="Helvetica Neue Thin"/>
              <a:cs typeface="Helvetica Neue Thin"/>
            </a:rPr>
            <a:t>goodreads.com/group/show/141352</a:t>
          </a:r>
        </a:p>
        <a:p>
          <a:pPr>
            <a:lnSpc>
              <a:spcPct val="150000"/>
            </a:lnSpc>
          </a:pPr>
          <a:r>
            <a:rPr lang="fr-FR" sz="800" b="0" i="0">
              <a:latin typeface="Helvetica Neue Thin"/>
              <a:cs typeface="Helvetica Neue Thin"/>
            </a:rPr>
            <a:t>twitter.com/defi_litqc</a:t>
          </a:r>
        </a:p>
      </xdr:txBody>
    </xdr:sp>
    <xdr:clientData/>
  </xdr:twoCellAnchor>
  <xdr:twoCellAnchor editAs="oneCell">
    <xdr:from>
      <xdr:col>17</xdr:col>
      <xdr:colOff>404285</xdr:colOff>
      <xdr:row>0</xdr:row>
      <xdr:rowOff>152405</xdr:rowOff>
    </xdr:from>
    <xdr:to>
      <xdr:col>17</xdr:col>
      <xdr:colOff>548284</xdr:colOff>
      <xdr:row>1</xdr:row>
      <xdr:rowOff>67804</xdr:rowOff>
    </xdr:to>
    <xdr:pic>
      <xdr:nvPicPr>
        <xdr:cNvPr id="15" name="Image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1"/>
        <a:stretch>
          <a:fillRect/>
        </a:stretch>
      </xdr:blipFill>
      <xdr:spPr>
        <a:xfrm>
          <a:off x="12587818" y="152405"/>
          <a:ext cx="143999" cy="143999"/>
        </a:xfrm>
        <a:prstGeom prst="rect">
          <a:avLst/>
        </a:prstGeom>
      </xdr:spPr>
    </xdr:pic>
    <xdr:clientData/>
  </xdr:twoCellAnchor>
  <xdr:twoCellAnchor editAs="oneCell">
    <xdr:from>
      <xdr:col>17</xdr:col>
      <xdr:colOff>404266</xdr:colOff>
      <xdr:row>1</xdr:row>
      <xdr:rowOff>279407</xdr:rowOff>
    </xdr:from>
    <xdr:to>
      <xdr:col>17</xdr:col>
      <xdr:colOff>548266</xdr:colOff>
      <xdr:row>1</xdr:row>
      <xdr:rowOff>423407</xdr:rowOff>
    </xdr:to>
    <xdr:pic>
      <xdr:nvPicPr>
        <xdr:cNvPr id="16" name="Image 15">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2"/>
        <a:stretch>
          <a:fillRect/>
        </a:stretch>
      </xdr:blipFill>
      <xdr:spPr>
        <a:xfrm>
          <a:off x="12587799" y="508007"/>
          <a:ext cx="144000" cy="144000"/>
        </a:xfrm>
        <a:prstGeom prst="rect">
          <a:avLst/>
        </a:prstGeom>
      </xdr:spPr>
    </xdr:pic>
    <xdr:clientData/>
  </xdr:twoCellAnchor>
  <xdr:twoCellAnchor editAs="oneCell">
    <xdr:from>
      <xdr:col>17</xdr:col>
      <xdr:colOff>404265</xdr:colOff>
      <xdr:row>1</xdr:row>
      <xdr:rowOff>101600</xdr:rowOff>
    </xdr:from>
    <xdr:to>
      <xdr:col>17</xdr:col>
      <xdr:colOff>548265</xdr:colOff>
      <xdr:row>1</xdr:row>
      <xdr:rowOff>245600</xdr:rowOff>
    </xdr:to>
    <xdr:pic>
      <xdr:nvPicPr>
        <xdr:cNvPr id="17" name="Image 16">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3"/>
        <a:stretch>
          <a:fillRect/>
        </a:stretch>
      </xdr:blipFill>
      <xdr:spPr>
        <a:xfrm>
          <a:off x="12587798" y="330200"/>
          <a:ext cx="144000" cy="144000"/>
        </a:xfrm>
        <a:prstGeom prst="rect">
          <a:avLst/>
        </a:prstGeom>
      </xdr:spPr>
    </xdr:pic>
    <xdr:clientData/>
  </xdr:twoCellAnchor>
  <xdr:twoCellAnchor>
    <xdr:from>
      <xdr:col>27</xdr:col>
      <xdr:colOff>478374</xdr:colOff>
      <xdr:row>0</xdr:row>
      <xdr:rowOff>31750</xdr:rowOff>
    </xdr:from>
    <xdr:to>
      <xdr:col>29</xdr:col>
      <xdr:colOff>25382</xdr:colOff>
      <xdr:row>1</xdr:row>
      <xdr:rowOff>497416</xdr:rowOff>
    </xdr:to>
    <xdr:sp macro="" textlink="">
      <xdr:nvSpPr>
        <xdr:cNvPr id="18" name="ZoneTexte 17">
          <a:extLst>
            <a:ext uri="{FF2B5EF4-FFF2-40B4-BE49-F238E27FC236}">
              <a16:creationId xmlns:a16="http://schemas.microsoft.com/office/drawing/2014/main" id="{00000000-0008-0000-0000-000012000000}"/>
            </a:ext>
          </a:extLst>
        </xdr:cNvPr>
        <xdr:cNvSpPr txBox="1"/>
      </xdr:nvSpPr>
      <xdr:spPr>
        <a:xfrm>
          <a:off x="19943241" y="31750"/>
          <a:ext cx="1807608" cy="6942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ct val="150000"/>
            </a:lnSpc>
          </a:pPr>
          <a:r>
            <a:rPr lang="fr-FR" sz="800" b="0" i="0">
              <a:latin typeface="Helvetica Neue Thin"/>
              <a:cs typeface="Helvetica Neue Thin"/>
            </a:rPr>
            <a:t>facebook.com/defi.litqc</a:t>
          </a:r>
        </a:p>
        <a:p>
          <a:pPr>
            <a:lnSpc>
              <a:spcPct val="150000"/>
            </a:lnSpc>
          </a:pPr>
          <a:r>
            <a:rPr lang="fr-FR" sz="800" b="0" i="0">
              <a:latin typeface="Helvetica Neue Thin"/>
              <a:cs typeface="Helvetica Neue Thin"/>
            </a:rPr>
            <a:t>goodreads.com/group/show/141352</a:t>
          </a:r>
        </a:p>
        <a:p>
          <a:pPr>
            <a:lnSpc>
              <a:spcPct val="150000"/>
            </a:lnSpc>
          </a:pPr>
          <a:r>
            <a:rPr lang="fr-FR" sz="800" b="0" i="0">
              <a:latin typeface="Helvetica Neue Thin"/>
              <a:cs typeface="Helvetica Neue Thin"/>
            </a:rPr>
            <a:t>twitter.com/defi_litqc</a:t>
          </a:r>
        </a:p>
      </xdr:txBody>
    </xdr:sp>
    <xdr:clientData/>
  </xdr:twoCellAnchor>
  <xdr:twoCellAnchor editAs="oneCell">
    <xdr:from>
      <xdr:col>27</xdr:col>
      <xdr:colOff>376768</xdr:colOff>
      <xdr:row>0</xdr:row>
      <xdr:rowOff>158755</xdr:rowOff>
    </xdr:from>
    <xdr:to>
      <xdr:col>27</xdr:col>
      <xdr:colOff>520767</xdr:colOff>
      <xdr:row>1</xdr:row>
      <xdr:rowOff>74154</xdr:rowOff>
    </xdr:to>
    <xdr:pic>
      <xdr:nvPicPr>
        <xdr:cNvPr id="19" name="Image 18">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1"/>
        <a:stretch>
          <a:fillRect/>
        </a:stretch>
      </xdr:blipFill>
      <xdr:spPr>
        <a:xfrm>
          <a:off x="19841635" y="158755"/>
          <a:ext cx="143999" cy="143999"/>
        </a:xfrm>
        <a:prstGeom prst="rect">
          <a:avLst/>
        </a:prstGeom>
      </xdr:spPr>
    </xdr:pic>
    <xdr:clientData/>
  </xdr:twoCellAnchor>
  <xdr:twoCellAnchor editAs="oneCell">
    <xdr:from>
      <xdr:col>27</xdr:col>
      <xdr:colOff>376749</xdr:colOff>
      <xdr:row>1</xdr:row>
      <xdr:rowOff>285757</xdr:rowOff>
    </xdr:from>
    <xdr:to>
      <xdr:col>27</xdr:col>
      <xdr:colOff>520749</xdr:colOff>
      <xdr:row>1</xdr:row>
      <xdr:rowOff>429757</xdr:rowOff>
    </xdr:to>
    <xdr:pic>
      <xdr:nvPicPr>
        <xdr:cNvPr id="20" name="Image 19">
          <a:extLst>
            <a:ext uri="{FF2B5EF4-FFF2-40B4-BE49-F238E27FC236}">
              <a16:creationId xmlns:a16="http://schemas.microsoft.com/office/drawing/2014/main" id="{00000000-0008-0000-0000-000014000000}"/>
            </a:ext>
          </a:extLst>
        </xdr:cNvPr>
        <xdr:cNvPicPr>
          <a:picLocks noChangeAspect="1"/>
        </xdr:cNvPicPr>
      </xdr:nvPicPr>
      <xdr:blipFill>
        <a:blip xmlns:r="http://schemas.openxmlformats.org/officeDocument/2006/relationships" r:embed="rId2"/>
        <a:stretch>
          <a:fillRect/>
        </a:stretch>
      </xdr:blipFill>
      <xdr:spPr>
        <a:xfrm>
          <a:off x="19841616" y="514357"/>
          <a:ext cx="144000" cy="144000"/>
        </a:xfrm>
        <a:prstGeom prst="rect">
          <a:avLst/>
        </a:prstGeom>
      </xdr:spPr>
    </xdr:pic>
    <xdr:clientData/>
  </xdr:twoCellAnchor>
  <xdr:twoCellAnchor editAs="oneCell">
    <xdr:from>
      <xdr:col>27</xdr:col>
      <xdr:colOff>376748</xdr:colOff>
      <xdr:row>1</xdr:row>
      <xdr:rowOff>107950</xdr:rowOff>
    </xdr:from>
    <xdr:to>
      <xdr:col>27</xdr:col>
      <xdr:colOff>520748</xdr:colOff>
      <xdr:row>1</xdr:row>
      <xdr:rowOff>251950</xdr:rowOff>
    </xdr:to>
    <xdr:pic>
      <xdr:nvPicPr>
        <xdr:cNvPr id="21" name="Image 20">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3"/>
        <a:stretch>
          <a:fillRect/>
        </a:stretch>
      </xdr:blipFill>
      <xdr:spPr>
        <a:xfrm>
          <a:off x="19841615" y="336550"/>
          <a:ext cx="144000" cy="144000"/>
        </a:xfrm>
        <a:prstGeom prst="rect">
          <a:avLst/>
        </a:prstGeom>
      </xdr:spPr>
    </xdr:pic>
    <xdr:clientData/>
  </xdr:twoCellAnchor>
  <xdr:twoCellAnchor editAs="oneCell">
    <xdr:from>
      <xdr:col>0</xdr:col>
      <xdr:colOff>16934</xdr:colOff>
      <xdr:row>0</xdr:row>
      <xdr:rowOff>0</xdr:rowOff>
    </xdr:from>
    <xdr:to>
      <xdr:col>2</xdr:col>
      <xdr:colOff>990600</xdr:colOff>
      <xdr:row>2</xdr:row>
      <xdr:rowOff>59820</xdr:rowOff>
    </xdr:to>
    <xdr:pic>
      <xdr:nvPicPr>
        <xdr:cNvPr id="4" name="Image 3">
          <a:extLst>
            <a:ext uri="{FF2B5EF4-FFF2-40B4-BE49-F238E27FC236}">
              <a16:creationId xmlns:a16="http://schemas.microsoft.com/office/drawing/2014/main" id="{BC64A9B4-A643-D549-9EFF-1D6359AD9109}"/>
            </a:ext>
          </a:extLst>
        </xdr:cNvPr>
        <xdr:cNvPicPr>
          <a:picLocks noChangeAspect="1"/>
        </xdr:cNvPicPr>
      </xdr:nvPicPr>
      <xdr:blipFill>
        <a:blip xmlns:r="http://schemas.openxmlformats.org/officeDocument/2006/relationships" r:embed="rId4"/>
        <a:stretch>
          <a:fillRect/>
        </a:stretch>
      </xdr:blipFill>
      <xdr:spPr>
        <a:xfrm>
          <a:off x="16934" y="0"/>
          <a:ext cx="2175933" cy="872620"/>
        </a:xfrm>
        <a:prstGeom prst="rect">
          <a:avLst/>
        </a:prstGeom>
      </xdr:spPr>
    </xdr:pic>
    <xdr:clientData/>
  </xdr:twoCellAnchor>
  <xdr:twoCellAnchor editAs="oneCell">
    <xdr:from>
      <xdr:col>10</xdr:col>
      <xdr:colOff>16934</xdr:colOff>
      <xdr:row>0</xdr:row>
      <xdr:rowOff>0</xdr:rowOff>
    </xdr:from>
    <xdr:to>
      <xdr:col>12</xdr:col>
      <xdr:colOff>990600</xdr:colOff>
      <xdr:row>2</xdr:row>
      <xdr:rowOff>59820</xdr:rowOff>
    </xdr:to>
    <xdr:pic>
      <xdr:nvPicPr>
        <xdr:cNvPr id="22" name="Image 21">
          <a:extLst>
            <a:ext uri="{FF2B5EF4-FFF2-40B4-BE49-F238E27FC236}">
              <a16:creationId xmlns:a16="http://schemas.microsoft.com/office/drawing/2014/main" id="{52E379BE-8A57-C941-AE10-7146B207323C}"/>
            </a:ext>
          </a:extLst>
        </xdr:cNvPr>
        <xdr:cNvPicPr>
          <a:picLocks noChangeAspect="1"/>
        </xdr:cNvPicPr>
      </xdr:nvPicPr>
      <xdr:blipFill>
        <a:blip xmlns:r="http://schemas.openxmlformats.org/officeDocument/2006/relationships" r:embed="rId4"/>
        <a:stretch>
          <a:fillRect/>
        </a:stretch>
      </xdr:blipFill>
      <xdr:spPr>
        <a:xfrm>
          <a:off x="7298267" y="0"/>
          <a:ext cx="2175933" cy="872620"/>
        </a:xfrm>
        <a:prstGeom prst="rect">
          <a:avLst/>
        </a:prstGeom>
      </xdr:spPr>
    </xdr:pic>
    <xdr:clientData/>
  </xdr:twoCellAnchor>
  <xdr:twoCellAnchor editAs="oneCell">
    <xdr:from>
      <xdr:col>20</xdr:col>
      <xdr:colOff>16934</xdr:colOff>
      <xdr:row>0</xdr:row>
      <xdr:rowOff>0</xdr:rowOff>
    </xdr:from>
    <xdr:to>
      <xdr:col>22</xdr:col>
      <xdr:colOff>990601</xdr:colOff>
      <xdr:row>2</xdr:row>
      <xdr:rowOff>59820</xdr:rowOff>
    </xdr:to>
    <xdr:pic>
      <xdr:nvPicPr>
        <xdr:cNvPr id="24" name="Image 23">
          <a:extLst>
            <a:ext uri="{FF2B5EF4-FFF2-40B4-BE49-F238E27FC236}">
              <a16:creationId xmlns:a16="http://schemas.microsoft.com/office/drawing/2014/main" id="{7676C5F6-0E51-3640-80FC-FFAF136627A9}"/>
            </a:ext>
          </a:extLst>
        </xdr:cNvPr>
        <xdr:cNvPicPr>
          <a:picLocks noChangeAspect="1"/>
        </xdr:cNvPicPr>
      </xdr:nvPicPr>
      <xdr:blipFill>
        <a:blip xmlns:r="http://schemas.openxmlformats.org/officeDocument/2006/relationships" r:embed="rId4"/>
        <a:stretch>
          <a:fillRect/>
        </a:stretch>
      </xdr:blipFill>
      <xdr:spPr>
        <a:xfrm>
          <a:off x="14579601" y="0"/>
          <a:ext cx="2175933" cy="872620"/>
        </a:xfrm>
        <a:prstGeom prst="rect">
          <a:avLst/>
        </a:prstGeom>
      </xdr:spPr>
    </xdr:pic>
    <xdr:clientData/>
  </xdr:twoCellAnchor>
</xdr:wsDr>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59"/>
  <sheetViews>
    <sheetView showGridLines="0" showRowColHeaders="0" tabSelected="1" showRuler="0" zoomScale="150" zoomScaleNormal="150" zoomScalePageLayoutView="150" workbookViewId="0">
      <selection activeCell="Q14" sqref="Q14"/>
    </sheetView>
  </sheetViews>
  <sheetFormatPr baseColWidth="10" defaultRowHeight="16"/>
  <cols>
    <col min="1" max="1" width="1.5" style="1" customWidth="1"/>
    <col min="2" max="2" width="14.1640625" style="1" customWidth="1"/>
    <col min="3" max="3" width="27.33203125" style="1" customWidth="1"/>
    <col min="4" max="5" width="2.33203125" style="6" customWidth="1"/>
    <col min="6" max="6" width="1.5" style="1" customWidth="1"/>
    <col min="7" max="7" width="14.1640625" style="1" customWidth="1"/>
    <col min="8" max="8" width="27.33203125" style="1" customWidth="1"/>
    <col min="9" max="9" width="2.33203125" style="6" customWidth="1"/>
    <col min="10" max="10" width="2.33203125" style="19" customWidth="1"/>
    <col min="11" max="11" width="1.5" style="1" customWidth="1"/>
    <col min="12" max="12" width="14.1640625" style="1" customWidth="1"/>
    <col min="13" max="13" width="27.33203125" style="1" customWidth="1"/>
    <col min="14" max="15" width="2.33203125" style="6" customWidth="1"/>
    <col min="16" max="16" width="2.33203125" style="1" customWidth="1"/>
    <col min="17" max="17" width="14.1640625" style="1" customWidth="1"/>
    <col min="18" max="18" width="27.33203125" style="1" customWidth="1"/>
    <col min="19" max="19" width="2.33203125" style="6" customWidth="1"/>
    <col min="20" max="21" width="1.5" style="1" customWidth="1"/>
    <col min="22" max="22" width="14.1640625" style="1" customWidth="1"/>
    <col min="23" max="23" width="27.33203125" style="1" customWidth="1"/>
    <col min="24" max="25" width="2.33203125" style="6" customWidth="1"/>
    <col min="26" max="26" width="2.33203125" style="1" customWidth="1"/>
    <col min="27" max="27" width="14.1640625" style="1" customWidth="1"/>
    <col min="28" max="28" width="27.33203125" style="1" customWidth="1"/>
    <col min="29" max="29" width="2.33203125" style="6" customWidth="1"/>
    <col min="30" max="30" width="1.5" style="1" customWidth="1"/>
    <col min="31" max="16384" width="10.83203125" style="1"/>
  </cols>
  <sheetData>
    <row r="1" spans="1:30" s="3" customFormat="1" ht="18" customHeight="1">
      <c r="A1" s="54" t="s">
        <v>98</v>
      </c>
      <c r="B1" s="55"/>
      <c r="C1" s="55"/>
      <c r="D1" s="55"/>
      <c r="E1" s="55"/>
      <c r="F1" s="55"/>
      <c r="G1" s="55"/>
      <c r="H1" s="55"/>
      <c r="I1" s="55"/>
      <c r="J1" s="55"/>
      <c r="K1" s="54" t="s">
        <v>98</v>
      </c>
      <c r="L1" s="55"/>
      <c r="M1" s="55"/>
      <c r="N1" s="55"/>
      <c r="O1" s="55"/>
      <c r="P1" s="55"/>
      <c r="Q1" s="55"/>
      <c r="R1" s="55"/>
      <c r="S1" s="55"/>
      <c r="T1" s="46"/>
      <c r="U1" s="54" t="s">
        <v>98</v>
      </c>
      <c r="V1" s="55"/>
      <c r="W1" s="55"/>
      <c r="X1" s="55"/>
      <c r="Y1" s="55"/>
      <c r="Z1" s="55"/>
      <c r="AA1" s="55"/>
      <c r="AB1" s="55"/>
      <c r="AC1" s="55"/>
      <c r="AD1" s="46"/>
    </row>
    <row r="2" spans="1:30" s="17" customFormat="1" ht="46" customHeight="1">
      <c r="A2" s="55"/>
      <c r="B2" s="55"/>
      <c r="C2" s="55"/>
      <c r="D2" s="55"/>
      <c r="E2" s="55"/>
      <c r="F2" s="55"/>
      <c r="G2" s="55"/>
      <c r="H2" s="55"/>
      <c r="I2" s="55"/>
      <c r="J2" s="55"/>
      <c r="K2" s="55"/>
      <c r="L2" s="55"/>
      <c r="M2" s="55"/>
      <c r="N2" s="55"/>
      <c r="O2" s="55"/>
      <c r="P2" s="55"/>
      <c r="Q2" s="55"/>
      <c r="R2" s="55"/>
      <c r="S2" s="55"/>
      <c r="T2" s="47"/>
      <c r="U2" s="55"/>
      <c r="V2" s="55"/>
      <c r="W2" s="55"/>
      <c r="X2" s="55"/>
      <c r="Y2" s="55"/>
      <c r="Z2" s="55"/>
      <c r="AA2" s="55"/>
      <c r="AB2" s="55"/>
      <c r="AC2" s="55"/>
      <c r="AD2" s="47"/>
    </row>
    <row r="3" spans="1:30" s="17" customFormat="1" ht="7" customHeight="1">
      <c r="A3" s="28"/>
      <c r="B3" s="28"/>
      <c r="C3" s="28"/>
      <c r="D3" s="29"/>
      <c r="E3" s="29"/>
      <c r="F3" s="28"/>
      <c r="G3" s="28"/>
      <c r="H3" s="28"/>
      <c r="I3" s="29"/>
      <c r="J3" s="30"/>
      <c r="K3" s="28"/>
      <c r="L3" s="28"/>
      <c r="M3" s="28"/>
      <c r="N3" s="29"/>
      <c r="O3" s="29"/>
      <c r="P3" s="28"/>
      <c r="Q3" s="28"/>
      <c r="R3" s="28"/>
      <c r="S3" s="29"/>
      <c r="T3" s="47"/>
      <c r="U3" s="28"/>
      <c r="V3" s="28"/>
      <c r="W3" s="28"/>
      <c r="X3" s="29"/>
      <c r="Y3" s="29"/>
      <c r="Z3" s="28"/>
      <c r="AA3" s="28"/>
      <c r="AB3" s="28"/>
      <c r="AC3" s="29"/>
      <c r="AD3" s="47"/>
    </row>
    <row r="4" spans="1:30" s="4" customFormat="1" ht="13" customHeight="1">
      <c r="A4" s="56" t="s">
        <v>101</v>
      </c>
      <c r="B4" s="57"/>
      <c r="C4" s="57"/>
      <c r="D4" s="57"/>
      <c r="E4" s="57"/>
      <c r="F4" s="57"/>
      <c r="G4" s="57"/>
      <c r="H4" s="57"/>
      <c r="I4" s="58"/>
      <c r="J4" s="31"/>
      <c r="K4" s="56" t="s">
        <v>101</v>
      </c>
      <c r="L4" s="57"/>
      <c r="M4" s="57"/>
      <c r="N4" s="57"/>
      <c r="O4" s="57"/>
      <c r="P4" s="57"/>
      <c r="Q4" s="57"/>
      <c r="R4" s="57"/>
      <c r="S4" s="58"/>
      <c r="T4" s="25"/>
      <c r="U4" s="56" t="s">
        <v>101</v>
      </c>
      <c r="V4" s="57"/>
      <c r="W4" s="57"/>
      <c r="X4" s="57"/>
      <c r="Y4" s="57"/>
      <c r="Z4" s="57"/>
      <c r="AA4" s="57"/>
      <c r="AB4" s="57"/>
      <c r="AC4" s="58"/>
      <c r="AD4" s="25"/>
    </row>
    <row r="5" spans="1:30" s="4" customFormat="1" ht="34" customHeight="1">
      <c r="A5" s="59"/>
      <c r="B5" s="60"/>
      <c r="C5" s="60"/>
      <c r="D5" s="60"/>
      <c r="E5" s="60"/>
      <c r="F5" s="60"/>
      <c r="G5" s="60"/>
      <c r="H5" s="60"/>
      <c r="I5" s="61"/>
      <c r="J5" s="31"/>
      <c r="K5" s="59"/>
      <c r="L5" s="60"/>
      <c r="M5" s="60"/>
      <c r="N5" s="60"/>
      <c r="O5" s="60"/>
      <c r="P5" s="60"/>
      <c r="Q5" s="60"/>
      <c r="R5" s="60"/>
      <c r="S5" s="61"/>
      <c r="T5" s="25"/>
      <c r="U5" s="59"/>
      <c r="V5" s="60"/>
      <c r="W5" s="60"/>
      <c r="X5" s="60"/>
      <c r="Y5" s="60"/>
      <c r="Z5" s="60"/>
      <c r="AA5" s="60"/>
      <c r="AB5" s="60"/>
      <c r="AC5" s="61"/>
      <c r="AD5" s="25"/>
    </row>
    <row r="6" spans="1:30" s="2" customFormat="1" ht="13">
      <c r="A6" s="25"/>
      <c r="B6" s="25"/>
      <c r="C6" s="25"/>
      <c r="D6" s="26"/>
      <c r="E6" s="26"/>
      <c r="F6" s="25"/>
      <c r="G6" s="25"/>
      <c r="H6" s="25"/>
      <c r="I6" s="26"/>
      <c r="J6" s="27"/>
      <c r="K6" s="25"/>
      <c r="L6" s="25"/>
      <c r="M6" s="25"/>
      <c r="N6" s="26"/>
      <c r="O6" s="26"/>
      <c r="P6" s="25"/>
      <c r="Q6" s="25"/>
      <c r="R6" s="25"/>
      <c r="S6" s="26"/>
      <c r="T6" s="25"/>
      <c r="U6" s="25"/>
      <c r="V6" s="25"/>
      <c r="W6" s="25"/>
      <c r="X6" s="26"/>
      <c r="Y6" s="26"/>
      <c r="Z6" s="25"/>
      <c r="AA6" s="25"/>
      <c r="AB6" s="25"/>
      <c r="AC6" s="26"/>
      <c r="AD6" s="25"/>
    </row>
    <row r="7" spans="1:30" s="5" customFormat="1" ht="12">
      <c r="A7" s="13" t="s">
        <v>71</v>
      </c>
      <c r="B7" s="9"/>
      <c r="C7" s="9"/>
      <c r="D7" s="11"/>
      <c r="E7" s="11"/>
      <c r="F7" s="9"/>
      <c r="G7" s="9"/>
      <c r="H7" s="9"/>
      <c r="I7" s="11"/>
      <c r="J7" s="32"/>
      <c r="K7" s="13" t="s">
        <v>105</v>
      </c>
      <c r="L7" s="13"/>
      <c r="M7" s="14"/>
      <c r="N7" s="11" t="s">
        <v>73</v>
      </c>
      <c r="O7" s="8"/>
      <c r="P7" s="13" t="s">
        <v>106</v>
      </c>
      <c r="Q7" s="15"/>
      <c r="R7" s="15"/>
      <c r="S7" s="11" t="s">
        <v>73</v>
      </c>
      <c r="T7" s="38"/>
      <c r="U7" s="13" t="s">
        <v>99</v>
      </c>
      <c r="V7" s="13"/>
      <c r="W7" s="14"/>
      <c r="X7" s="11" t="s">
        <v>73</v>
      </c>
      <c r="Y7" s="11"/>
      <c r="Z7" s="13"/>
      <c r="AA7" s="15"/>
      <c r="AB7" s="15"/>
      <c r="AC7" s="11" t="s">
        <v>73</v>
      </c>
      <c r="AD7" s="38"/>
    </row>
    <row r="8" spans="1:30" s="5" customFormat="1" ht="12">
      <c r="A8" s="38"/>
      <c r="B8" s="38"/>
      <c r="C8" s="38"/>
      <c r="D8" s="42"/>
      <c r="E8" s="42"/>
      <c r="F8" s="38"/>
      <c r="G8" s="38"/>
      <c r="H8" s="38"/>
      <c r="I8" s="42"/>
      <c r="J8" s="32"/>
      <c r="K8" s="38"/>
      <c r="L8" s="42" t="s">
        <v>41</v>
      </c>
      <c r="M8" s="21"/>
      <c r="N8" s="8">
        <f>IF(M8="",0,3)</f>
        <v>0</v>
      </c>
      <c r="O8" s="42"/>
      <c r="P8" s="38"/>
      <c r="Q8" s="45" t="s">
        <v>107</v>
      </c>
      <c r="R8" s="21"/>
      <c r="S8" s="8">
        <f>IF(R8="",0,3)</f>
        <v>0</v>
      </c>
      <c r="T8" s="38"/>
      <c r="U8" s="38" t="s">
        <v>100</v>
      </c>
      <c r="V8" s="42"/>
      <c r="W8" s="49"/>
      <c r="X8" s="32"/>
      <c r="Y8" s="32"/>
      <c r="Z8" s="36"/>
      <c r="AA8" s="50"/>
      <c r="AB8" s="49"/>
      <c r="AC8" s="32"/>
      <c r="AD8" s="38"/>
    </row>
    <row r="9" spans="1:30" s="16" customFormat="1" ht="12">
      <c r="A9" s="13" t="s">
        <v>0</v>
      </c>
      <c r="B9" s="13"/>
      <c r="C9" s="14"/>
      <c r="D9" s="11" t="s">
        <v>73</v>
      </c>
      <c r="E9" s="43"/>
      <c r="F9" s="13" t="s">
        <v>6</v>
      </c>
      <c r="G9" s="15"/>
      <c r="H9" s="15"/>
      <c r="I9" s="11" t="s">
        <v>73</v>
      </c>
      <c r="J9" s="33"/>
      <c r="K9" s="38"/>
      <c r="L9" s="42" t="s">
        <v>42</v>
      </c>
      <c r="M9" s="21"/>
      <c r="N9" s="8">
        <f t="shared" ref="N9:N33" si="0">IF(M9="",0,3)</f>
        <v>0</v>
      </c>
      <c r="O9" s="43"/>
      <c r="P9" s="38"/>
      <c r="Q9" s="42" t="s">
        <v>108</v>
      </c>
      <c r="R9" s="21"/>
      <c r="S9" s="8">
        <f t="shared" ref="S9:S35" si="1">IF(R9="",0,3)</f>
        <v>0</v>
      </c>
      <c r="T9" s="39"/>
      <c r="U9" s="38"/>
      <c r="V9" s="42"/>
      <c r="W9" s="49"/>
      <c r="X9" s="32"/>
      <c r="Y9" s="34"/>
      <c r="Z9" s="36"/>
      <c r="AA9" s="32"/>
      <c r="AB9" s="49"/>
      <c r="AC9" s="32"/>
      <c r="AD9" s="39"/>
    </row>
    <row r="10" spans="1:30" s="5" customFormat="1" ht="12">
      <c r="A10" s="38"/>
      <c r="B10" s="38" t="s">
        <v>1</v>
      </c>
      <c r="C10" s="21"/>
      <c r="D10" s="8">
        <f>IF(C10="",0,3)</f>
        <v>0</v>
      </c>
      <c r="E10" s="42"/>
      <c r="F10" s="38"/>
      <c r="G10" s="38" t="s">
        <v>7</v>
      </c>
      <c r="H10" s="21"/>
      <c r="I10" s="8">
        <f>IF(H10="",0,3)</f>
        <v>0</v>
      </c>
      <c r="J10" s="32"/>
      <c r="K10" s="38"/>
      <c r="L10" s="42" t="s">
        <v>43</v>
      </c>
      <c r="M10" s="21"/>
      <c r="N10" s="8">
        <f t="shared" si="0"/>
        <v>0</v>
      </c>
      <c r="O10" s="42"/>
      <c r="P10" s="38"/>
      <c r="Q10" s="42" t="s">
        <v>109</v>
      </c>
      <c r="R10" s="21"/>
      <c r="S10" s="8">
        <f t="shared" si="1"/>
        <v>0</v>
      </c>
      <c r="T10" s="38"/>
      <c r="U10" s="38"/>
      <c r="V10" s="42"/>
      <c r="W10" s="21"/>
      <c r="X10" s="8">
        <f>IF(W10="",0,1)</f>
        <v>0</v>
      </c>
      <c r="Y10" s="42"/>
      <c r="Z10" s="38"/>
      <c r="AA10" s="42"/>
      <c r="AB10" s="21"/>
      <c r="AC10" s="8">
        <f>IF(AB10="",0,1)</f>
        <v>0</v>
      </c>
      <c r="AD10" s="38"/>
    </row>
    <row r="11" spans="1:30" s="5" customFormat="1" ht="12">
      <c r="A11" s="38"/>
      <c r="B11" s="38" t="s">
        <v>2</v>
      </c>
      <c r="C11" s="21"/>
      <c r="D11" s="8">
        <f t="shared" ref="D11:D15" si="2">IF(C11="",0,3)</f>
        <v>0</v>
      </c>
      <c r="E11" s="42"/>
      <c r="F11" s="38"/>
      <c r="G11" s="38" t="s">
        <v>8</v>
      </c>
      <c r="H11" s="21"/>
      <c r="I11" s="8">
        <f t="shared" ref="I11:I13" si="3">IF(H11="",0,3)</f>
        <v>0</v>
      </c>
      <c r="J11" s="32"/>
      <c r="K11" s="38"/>
      <c r="L11" s="42" t="s">
        <v>44</v>
      </c>
      <c r="M11" s="21"/>
      <c r="N11" s="8">
        <f t="shared" si="0"/>
        <v>0</v>
      </c>
      <c r="O11" s="42"/>
      <c r="P11" s="38"/>
      <c r="Q11" s="45" t="s">
        <v>110</v>
      </c>
      <c r="R11" s="21"/>
      <c r="S11" s="8">
        <f t="shared" si="1"/>
        <v>0</v>
      </c>
      <c r="T11" s="38"/>
      <c r="U11" s="38"/>
      <c r="V11" s="42"/>
      <c r="W11" s="21"/>
      <c r="X11" s="8">
        <f t="shared" ref="X11:X52" si="4">IF(W11="",0,1)</f>
        <v>0</v>
      </c>
      <c r="Y11" s="42"/>
      <c r="Z11" s="38"/>
      <c r="AA11" s="45"/>
      <c r="AB11" s="21"/>
      <c r="AC11" s="8">
        <f t="shared" ref="AC11:AC52" si="5">IF(AB11="",0,1)</f>
        <v>0</v>
      </c>
      <c r="AD11" s="38"/>
    </row>
    <row r="12" spans="1:30" s="5" customFormat="1" ht="12">
      <c r="A12" s="38"/>
      <c r="B12" s="38" t="s">
        <v>0</v>
      </c>
      <c r="C12" s="21"/>
      <c r="D12" s="8">
        <f t="shared" si="2"/>
        <v>0</v>
      </c>
      <c r="E12" s="42"/>
      <c r="F12" s="38"/>
      <c r="G12" s="38" t="s">
        <v>9</v>
      </c>
      <c r="H12" s="21"/>
      <c r="I12" s="8">
        <f t="shared" si="3"/>
        <v>0</v>
      </c>
      <c r="J12" s="32"/>
      <c r="K12" s="38"/>
      <c r="L12" s="42" t="s">
        <v>45</v>
      </c>
      <c r="M12" s="22"/>
      <c r="N12" s="8">
        <f t="shared" si="0"/>
        <v>0</v>
      </c>
      <c r="O12" s="42"/>
      <c r="P12" s="44"/>
      <c r="Q12" s="42" t="s">
        <v>111</v>
      </c>
      <c r="R12" s="21"/>
      <c r="S12" s="8">
        <f t="shared" si="1"/>
        <v>0</v>
      </c>
      <c r="T12" s="38"/>
      <c r="U12" s="38"/>
      <c r="V12" s="42"/>
      <c r="W12" s="22"/>
      <c r="X12" s="8">
        <f t="shared" si="4"/>
        <v>0</v>
      </c>
      <c r="Y12" s="42"/>
      <c r="Z12" s="44"/>
      <c r="AA12" s="42"/>
      <c r="AB12" s="21"/>
      <c r="AC12" s="8">
        <f t="shared" si="5"/>
        <v>0</v>
      </c>
      <c r="AD12" s="38"/>
    </row>
    <row r="13" spans="1:30" s="5" customFormat="1" ht="12">
      <c r="A13" s="38"/>
      <c r="B13" s="38" t="s">
        <v>3</v>
      </c>
      <c r="C13" s="21"/>
      <c r="D13" s="8">
        <f t="shared" si="2"/>
        <v>0</v>
      </c>
      <c r="E13" s="42"/>
      <c r="F13" s="38"/>
      <c r="G13" s="38" t="s">
        <v>10</v>
      </c>
      <c r="H13" s="21"/>
      <c r="I13" s="8">
        <f t="shared" si="3"/>
        <v>0</v>
      </c>
      <c r="J13" s="32"/>
      <c r="K13" s="38"/>
      <c r="L13" s="42" t="s">
        <v>46</v>
      </c>
      <c r="M13" s="22"/>
      <c r="N13" s="8">
        <f t="shared" si="0"/>
        <v>0</v>
      </c>
      <c r="O13" s="42"/>
      <c r="P13" s="38"/>
      <c r="Q13" s="42" t="s">
        <v>112</v>
      </c>
      <c r="R13" s="21"/>
      <c r="S13" s="8">
        <f t="shared" si="1"/>
        <v>0</v>
      </c>
      <c r="T13" s="38"/>
      <c r="U13" s="38"/>
      <c r="V13" s="42"/>
      <c r="W13" s="22"/>
      <c r="X13" s="8">
        <f t="shared" si="4"/>
        <v>0</v>
      </c>
      <c r="Y13" s="42"/>
      <c r="Z13" s="38"/>
      <c r="AA13" s="42"/>
      <c r="AB13" s="21"/>
      <c r="AC13" s="8">
        <f t="shared" si="5"/>
        <v>0</v>
      </c>
      <c r="AD13" s="38"/>
    </row>
    <row r="14" spans="1:30" s="5" customFormat="1" ht="12">
      <c r="A14" s="38"/>
      <c r="B14" s="38" t="s">
        <v>4</v>
      </c>
      <c r="C14" s="22"/>
      <c r="D14" s="8">
        <f t="shared" si="2"/>
        <v>0</v>
      </c>
      <c r="E14" s="42"/>
      <c r="F14" s="44"/>
      <c r="G14" s="40" t="s">
        <v>14</v>
      </c>
      <c r="H14" s="38"/>
      <c r="I14" s="7">
        <f>IF(OR(I10=0,I11=0,I12=0,I13=0),0,5)</f>
        <v>0</v>
      </c>
      <c r="J14" s="32"/>
      <c r="K14" s="38"/>
      <c r="L14" s="42" t="s">
        <v>47</v>
      </c>
      <c r="M14" s="21"/>
      <c r="N14" s="8">
        <f t="shared" si="0"/>
        <v>0</v>
      </c>
      <c r="O14" s="42"/>
      <c r="P14" s="39"/>
      <c r="Q14" s="45" t="s">
        <v>113</v>
      </c>
      <c r="R14" s="21"/>
      <c r="S14" s="8">
        <f t="shared" si="1"/>
        <v>0</v>
      </c>
      <c r="T14" s="38"/>
      <c r="U14" s="38"/>
      <c r="V14" s="42"/>
      <c r="W14" s="21"/>
      <c r="X14" s="8">
        <f t="shared" si="4"/>
        <v>0</v>
      </c>
      <c r="Y14" s="42"/>
      <c r="Z14" s="39"/>
      <c r="AA14" s="45"/>
      <c r="AB14" s="21"/>
      <c r="AC14" s="8">
        <f t="shared" si="5"/>
        <v>0</v>
      </c>
      <c r="AD14" s="38"/>
    </row>
    <row r="15" spans="1:30" s="5" customFormat="1" ht="12">
      <c r="A15" s="38"/>
      <c r="B15" s="38" t="s">
        <v>5</v>
      </c>
      <c r="C15" s="22"/>
      <c r="D15" s="8">
        <f t="shared" si="2"/>
        <v>0</v>
      </c>
      <c r="E15" s="42"/>
      <c r="F15" s="38"/>
      <c r="G15" s="38"/>
      <c r="H15" s="38"/>
      <c r="I15" s="8"/>
      <c r="J15" s="32"/>
      <c r="K15" s="38"/>
      <c r="L15" s="42" t="s">
        <v>48</v>
      </c>
      <c r="M15" s="24"/>
      <c r="N15" s="8">
        <f t="shared" si="0"/>
        <v>0</v>
      </c>
      <c r="O15" s="42"/>
      <c r="P15" s="38"/>
      <c r="Q15" s="42" t="s">
        <v>115</v>
      </c>
      <c r="R15" s="21"/>
      <c r="S15" s="8">
        <f t="shared" si="1"/>
        <v>0</v>
      </c>
      <c r="T15" s="38"/>
      <c r="U15" s="38"/>
      <c r="V15" s="42"/>
      <c r="W15" s="24"/>
      <c r="X15" s="8">
        <f t="shared" si="4"/>
        <v>0</v>
      </c>
      <c r="Y15" s="42"/>
      <c r="Z15" s="38"/>
      <c r="AA15" s="42"/>
      <c r="AB15" s="21"/>
      <c r="AC15" s="8">
        <f t="shared" si="5"/>
        <v>0</v>
      </c>
      <c r="AD15" s="38"/>
    </row>
    <row r="16" spans="1:30" s="5" customFormat="1" ht="12">
      <c r="A16" s="38"/>
      <c r="B16" s="40" t="s">
        <v>14</v>
      </c>
      <c r="C16" s="41"/>
      <c r="D16" s="7">
        <f>IF(OR(D10=0,D11=0,D12=0,D13=0,D14=0,D15=0),0,5)</f>
        <v>0</v>
      </c>
      <c r="E16" s="32"/>
      <c r="F16" s="13" t="s">
        <v>15</v>
      </c>
      <c r="G16" s="15"/>
      <c r="H16" s="15"/>
      <c r="I16" s="11" t="s">
        <v>73</v>
      </c>
      <c r="J16" s="33"/>
      <c r="K16" s="39"/>
      <c r="L16" s="42" t="s">
        <v>49</v>
      </c>
      <c r="M16" s="21"/>
      <c r="N16" s="8">
        <f t="shared" si="0"/>
        <v>0</v>
      </c>
      <c r="O16" s="32"/>
      <c r="P16" s="38"/>
      <c r="Q16" s="42" t="s">
        <v>116</v>
      </c>
      <c r="R16" s="21"/>
      <c r="S16" s="8">
        <f t="shared" si="1"/>
        <v>0</v>
      </c>
      <c r="T16" s="38"/>
      <c r="U16" s="39"/>
      <c r="V16" s="42"/>
      <c r="W16" s="21"/>
      <c r="X16" s="8">
        <f t="shared" si="4"/>
        <v>0</v>
      </c>
      <c r="Y16" s="32"/>
      <c r="Z16" s="38"/>
      <c r="AA16" s="42"/>
      <c r="AB16" s="21"/>
      <c r="AC16" s="8">
        <f t="shared" si="5"/>
        <v>0</v>
      </c>
      <c r="AD16" s="38"/>
    </row>
    <row r="17" spans="1:30" s="5" customFormat="1" ht="12">
      <c r="A17" s="38"/>
      <c r="B17" s="38"/>
      <c r="C17" s="38"/>
      <c r="D17" s="8"/>
      <c r="E17" s="42"/>
      <c r="F17" s="38"/>
      <c r="G17" s="38" t="s">
        <v>16</v>
      </c>
      <c r="H17" s="21"/>
      <c r="I17" s="8">
        <f>IF(H17="",0,3)</f>
        <v>0</v>
      </c>
      <c r="J17" s="32"/>
      <c r="K17" s="38"/>
      <c r="L17" s="42" t="s">
        <v>50</v>
      </c>
      <c r="M17" s="21"/>
      <c r="N17" s="8">
        <f t="shared" si="0"/>
        <v>0</v>
      </c>
      <c r="O17" s="42"/>
      <c r="P17" s="38"/>
      <c r="Q17" s="42" t="s">
        <v>117</v>
      </c>
      <c r="R17" s="21"/>
      <c r="S17" s="8">
        <f t="shared" si="1"/>
        <v>0</v>
      </c>
      <c r="T17" s="38"/>
      <c r="U17" s="38"/>
      <c r="V17" s="42"/>
      <c r="W17" s="21"/>
      <c r="X17" s="8">
        <f t="shared" si="4"/>
        <v>0</v>
      </c>
      <c r="Y17" s="42"/>
      <c r="Z17" s="38"/>
      <c r="AA17" s="45"/>
      <c r="AB17" s="21"/>
      <c r="AC17" s="8">
        <f t="shared" si="5"/>
        <v>0</v>
      </c>
      <c r="AD17" s="38"/>
    </row>
    <row r="18" spans="1:30" s="5" customFormat="1" ht="12">
      <c r="A18" s="13" t="s">
        <v>11</v>
      </c>
      <c r="B18" s="13"/>
      <c r="C18" s="14"/>
      <c r="D18" s="11" t="s">
        <v>73</v>
      </c>
      <c r="E18" s="42"/>
      <c r="F18" s="38"/>
      <c r="G18" s="38" t="s">
        <v>97</v>
      </c>
      <c r="H18" s="21"/>
      <c r="I18" s="8">
        <f t="shared" ref="I18:I21" si="6">IF(H18="",0,3)</f>
        <v>0</v>
      </c>
      <c r="J18" s="32"/>
      <c r="K18" s="38"/>
      <c r="L18" s="42" t="s">
        <v>51</v>
      </c>
      <c r="M18" s="21"/>
      <c r="N18" s="8">
        <f t="shared" si="0"/>
        <v>0</v>
      </c>
      <c r="O18" s="42"/>
      <c r="P18" s="38"/>
      <c r="Q18" s="42" t="s">
        <v>118</v>
      </c>
      <c r="R18" s="21"/>
      <c r="S18" s="8">
        <f t="shared" si="1"/>
        <v>0</v>
      </c>
      <c r="T18" s="38"/>
      <c r="U18" s="38"/>
      <c r="V18" s="42"/>
      <c r="W18" s="21"/>
      <c r="X18" s="8">
        <f t="shared" si="4"/>
        <v>0</v>
      </c>
      <c r="Y18" s="42"/>
      <c r="Z18" s="38"/>
      <c r="AA18" s="42"/>
      <c r="AB18" s="21"/>
      <c r="AC18" s="8">
        <f t="shared" si="5"/>
        <v>0</v>
      </c>
      <c r="AD18" s="38"/>
    </row>
    <row r="19" spans="1:30" s="5" customFormat="1" ht="12">
      <c r="A19" s="38"/>
      <c r="B19" s="38" t="s">
        <v>12</v>
      </c>
      <c r="C19" s="21"/>
      <c r="D19" s="8">
        <f>IF(C19="",0,3)</f>
        <v>0</v>
      </c>
      <c r="E19" s="42"/>
      <c r="F19" s="38"/>
      <c r="G19" s="38" t="s">
        <v>17</v>
      </c>
      <c r="H19" s="21"/>
      <c r="I19" s="8">
        <f t="shared" si="6"/>
        <v>0</v>
      </c>
      <c r="J19" s="32"/>
      <c r="K19" s="38"/>
      <c r="L19" s="42" t="s">
        <v>52</v>
      </c>
      <c r="M19" s="21"/>
      <c r="N19" s="8">
        <f t="shared" si="0"/>
        <v>0</v>
      </c>
      <c r="O19" s="42"/>
      <c r="P19" s="44"/>
      <c r="Q19" s="42" t="s">
        <v>119</v>
      </c>
      <c r="R19" s="21"/>
      <c r="S19" s="8">
        <f t="shared" si="1"/>
        <v>0</v>
      </c>
      <c r="T19" s="38"/>
      <c r="U19" s="38"/>
      <c r="V19" s="42"/>
      <c r="W19" s="21"/>
      <c r="X19" s="8">
        <f t="shared" si="4"/>
        <v>0</v>
      </c>
      <c r="Y19" s="42"/>
      <c r="Z19" s="44"/>
      <c r="AA19" s="42"/>
      <c r="AB19" s="21"/>
      <c r="AC19" s="8">
        <f t="shared" si="5"/>
        <v>0</v>
      </c>
      <c r="AD19" s="38"/>
    </row>
    <row r="20" spans="1:30" s="5" customFormat="1" ht="12">
      <c r="A20" s="38"/>
      <c r="B20" s="38" t="s">
        <v>13</v>
      </c>
      <c r="C20" s="21"/>
      <c r="D20" s="8">
        <f t="shared" ref="D20:D22" si="7">IF(C20="",0,3)</f>
        <v>0</v>
      </c>
      <c r="E20" s="42"/>
      <c r="F20" s="38"/>
      <c r="G20" s="38" t="s">
        <v>18</v>
      </c>
      <c r="H20" s="21"/>
      <c r="I20" s="8">
        <f t="shared" si="6"/>
        <v>0</v>
      </c>
      <c r="J20" s="32"/>
      <c r="K20" s="38"/>
      <c r="L20" s="42" t="s">
        <v>53</v>
      </c>
      <c r="M20" s="21"/>
      <c r="N20" s="8">
        <f t="shared" si="0"/>
        <v>0</v>
      </c>
      <c r="O20" s="42"/>
      <c r="P20" s="38"/>
      <c r="Q20" s="42" t="s">
        <v>120</v>
      </c>
      <c r="R20" s="21"/>
      <c r="S20" s="8">
        <f t="shared" si="1"/>
        <v>0</v>
      </c>
      <c r="T20" s="38"/>
      <c r="U20" s="38"/>
      <c r="V20" s="42"/>
      <c r="W20" s="21"/>
      <c r="X20" s="8">
        <f t="shared" si="4"/>
        <v>0</v>
      </c>
      <c r="Y20" s="42"/>
      <c r="Z20" s="38"/>
      <c r="AA20" s="45"/>
      <c r="AB20" s="21"/>
      <c r="AC20" s="8">
        <f t="shared" si="5"/>
        <v>0</v>
      </c>
      <c r="AD20" s="38"/>
    </row>
    <row r="21" spans="1:30" s="5" customFormat="1" ht="12">
      <c r="A21" s="38"/>
      <c r="B21" s="38" t="s">
        <v>143</v>
      </c>
      <c r="C21" s="21"/>
      <c r="D21" s="8">
        <f t="shared" si="7"/>
        <v>0</v>
      </c>
      <c r="E21" s="42"/>
      <c r="F21" s="44"/>
      <c r="G21" s="38" t="s">
        <v>19</v>
      </c>
      <c r="H21" s="21"/>
      <c r="I21" s="8">
        <f t="shared" si="6"/>
        <v>0</v>
      </c>
      <c r="J21" s="32"/>
      <c r="K21" s="38"/>
      <c r="L21" s="42" t="s">
        <v>104</v>
      </c>
      <c r="M21" s="21"/>
      <c r="N21" s="8">
        <f t="shared" si="0"/>
        <v>0</v>
      </c>
      <c r="O21" s="42"/>
      <c r="P21" s="38"/>
      <c r="Q21" s="42" t="s">
        <v>121</v>
      </c>
      <c r="R21" s="21"/>
      <c r="S21" s="8">
        <f t="shared" si="1"/>
        <v>0</v>
      </c>
      <c r="T21" s="38"/>
      <c r="U21" s="38"/>
      <c r="V21" s="42"/>
      <c r="W21" s="21"/>
      <c r="X21" s="8">
        <f t="shared" si="4"/>
        <v>0</v>
      </c>
      <c r="Y21" s="42"/>
      <c r="Z21" s="38"/>
      <c r="AA21" s="42"/>
      <c r="AB21" s="21"/>
      <c r="AC21" s="8">
        <f t="shared" si="5"/>
        <v>0</v>
      </c>
      <c r="AD21" s="38"/>
    </row>
    <row r="22" spans="1:30" s="5" customFormat="1" ht="12">
      <c r="A22" s="38"/>
      <c r="B22" s="38" t="s">
        <v>144</v>
      </c>
      <c r="C22" s="21"/>
      <c r="D22" s="8">
        <f t="shared" si="7"/>
        <v>0</v>
      </c>
      <c r="E22" s="42"/>
      <c r="F22" s="38"/>
      <c r="G22" s="40" t="s">
        <v>14</v>
      </c>
      <c r="H22" s="38"/>
      <c r="I22" s="7">
        <f>IF(OR(I17=0,I18=0,I19=0,I20=0,I21=0),0,5)</f>
        <v>0</v>
      </c>
      <c r="J22" s="32"/>
      <c r="K22" s="38"/>
      <c r="L22" s="42" t="s">
        <v>54</v>
      </c>
      <c r="M22" s="21"/>
      <c r="N22" s="8">
        <f t="shared" si="0"/>
        <v>0</v>
      </c>
      <c r="O22" s="42"/>
      <c r="P22" s="39"/>
      <c r="Q22" s="42" t="s">
        <v>122</v>
      </c>
      <c r="R22" s="21"/>
      <c r="S22" s="8">
        <f t="shared" si="1"/>
        <v>0</v>
      </c>
      <c r="T22" s="38"/>
      <c r="U22" s="38"/>
      <c r="V22" s="42"/>
      <c r="W22" s="21"/>
      <c r="X22" s="8">
        <f t="shared" si="4"/>
        <v>0</v>
      </c>
      <c r="Y22" s="42"/>
      <c r="Z22" s="39"/>
      <c r="AA22" s="42"/>
      <c r="AB22" s="21"/>
      <c r="AC22" s="8">
        <f t="shared" si="5"/>
        <v>0</v>
      </c>
      <c r="AD22" s="38"/>
    </row>
    <row r="23" spans="1:30" s="5" customFormat="1" ht="12">
      <c r="A23" s="38"/>
      <c r="B23" s="40" t="s">
        <v>14</v>
      </c>
      <c r="C23" s="41"/>
      <c r="D23" s="7">
        <f>IF(OR(D19=0,D20=0,D21=0,D22=0),0,5)</f>
        <v>0</v>
      </c>
      <c r="E23" s="42"/>
      <c r="F23" s="38"/>
      <c r="G23" s="38"/>
      <c r="H23" s="38"/>
      <c r="I23" s="8"/>
      <c r="J23" s="32"/>
      <c r="K23" s="39"/>
      <c r="L23" s="42" t="s">
        <v>55</v>
      </c>
      <c r="M23" s="21"/>
      <c r="N23" s="8">
        <f t="shared" si="0"/>
        <v>0</v>
      </c>
      <c r="O23" s="42"/>
      <c r="P23" s="38"/>
      <c r="Q23" s="42" t="s">
        <v>123</v>
      </c>
      <c r="R23" s="21"/>
      <c r="S23" s="8">
        <f t="shared" si="1"/>
        <v>0</v>
      </c>
      <c r="T23" s="38"/>
      <c r="U23" s="39"/>
      <c r="V23" s="42"/>
      <c r="W23" s="21"/>
      <c r="X23" s="8">
        <f t="shared" si="4"/>
        <v>0</v>
      </c>
      <c r="Y23" s="42"/>
      <c r="Z23" s="38"/>
      <c r="AA23" s="45"/>
      <c r="AB23" s="21"/>
      <c r="AC23" s="8">
        <f t="shared" si="5"/>
        <v>0</v>
      </c>
      <c r="AD23" s="38"/>
    </row>
    <row r="24" spans="1:30" s="5" customFormat="1" ht="12">
      <c r="A24" s="38"/>
      <c r="B24" s="38"/>
      <c r="C24" s="38"/>
      <c r="D24" s="8"/>
      <c r="E24" s="42"/>
      <c r="F24" s="13" t="s">
        <v>27</v>
      </c>
      <c r="G24" s="15"/>
      <c r="H24" s="15"/>
      <c r="I24" s="11" t="s">
        <v>73</v>
      </c>
      <c r="J24" s="33"/>
      <c r="K24" s="38"/>
      <c r="L24" s="42" t="s">
        <v>56</v>
      </c>
      <c r="M24" s="21"/>
      <c r="N24" s="8">
        <f t="shared" si="0"/>
        <v>0</v>
      </c>
      <c r="O24" s="42"/>
      <c r="P24" s="38"/>
      <c r="Q24" s="42" t="s">
        <v>124</v>
      </c>
      <c r="R24" s="21"/>
      <c r="S24" s="8">
        <f t="shared" si="1"/>
        <v>0</v>
      </c>
      <c r="T24" s="38"/>
      <c r="U24" s="38"/>
      <c r="V24" s="42"/>
      <c r="W24" s="21"/>
      <c r="X24" s="8">
        <f t="shared" si="4"/>
        <v>0</v>
      </c>
      <c r="Y24" s="42"/>
      <c r="Z24" s="38"/>
      <c r="AA24" s="42"/>
      <c r="AB24" s="21"/>
      <c r="AC24" s="8">
        <f t="shared" si="5"/>
        <v>0</v>
      </c>
      <c r="AD24" s="38"/>
    </row>
    <row r="25" spans="1:30" s="5" customFormat="1" ht="12">
      <c r="A25" s="13" t="s">
        <v>20</v>
      </c>
      <c r="B25" s="13"/>
      <c r="C25" s="14"/>
      <c r="D25" s="11" t="s">
        <v>73</v>
      </c>
      <c r="E25" s="42"/>
      <c r="F25" s="38"/>
      <c r="G25" s="38" t="s">
        <v>28</v>
      </c>
      <c r="H25" s="21"/>
      <c r="I25" s="8">
        <f>IF(H25="",0,3)</f>
        <v>0</v>
      </c>
      <c r="J25" s="32"/>
      <c r="K25" s="38"/>
      <c r="L25" s="42" t="s">
        <v>57</v>
      </c>
      <c r="M25" s="21"/>
      <c r="N25" s="8">
        <f t="shared" si="0"/>
        <v>0</v>
      </c>
      <c r="O25" s="42"/>
      <c r="P25" s="38"/>
      <c r="Q25" s="42" t="s">
        <v>125</v>
      </c>
      <c r="R25" s="21"/>
      <c r="S25" s="8">
        <f t="shared" si="1"/>
        <v>0</v>
      </c>
      <c r="T25" s="38"/>
      <c r="U25" s="38"/>
      <c r="V25" s="42"/>
      <c r="W25" s="21"/>
      <c r="X25" s="8">
        <f t="shared" si="4"/>
        <v>0</v>
      </c>
      <c r="Y25" s="42"/>
      <c r="Z25" s="38"/>
      <c r="AA25" s="42"/>
      <c r="AB25" s="21"/>
      <c r="AC25" s="8">
        <f t="shared" si="5"/>
        <v>0</v>
      </c>
      <c r="AD25" s="38"/>
    </row>
    <row r="26" spans="1:30" s="5" customFormat="1" ht="12">
      <c r="A26" s="38"/>
      <c r="B26" s="38" t="s">
        <v>23</v>
      </c>
      <c r="C26" s="21"/>
      <c r="D26" s="8">
        <f>IF(C26="",0,3)</f>
        <v>0</v>
      </c>
      <c r="E26" s="42"/>
      <c r="F26" s="38"/>
      <c r="G26" s="38" t="s">
        <v>29</v>
      </c>
      <c r="H26" s="21"/>
      <c r="I26" s="8">
        <f t="shared" ref="I26:I31" si="8">IF(H26="",0,3)</f>
        <v>0</v>
      </c>
      <c r="J26" s="32"/>
      <c r="K26" s="38"/>
      <c r="L26" s="42" t="s">
        <v>58</v>
      </c>
      <c r="M26" s="21"/>
      <c r="N26" s="8">
        <f t="shared" si="0"/>
        <v>0</v>
      </c>
      <c r="O26" s="42"/>
      <c r="P26" s="38"/>
      <c r="Q26" s="42" t="s">
        <v>126</v>
      </c>
      <c r="R26" s="21"/>
      <c r="S26" s="8">
        <f t="shared" si="1"/>
        <v>0</v>
      </c>
      <c r="T26" s="38"/>
      <c r="U26" s="38"/>
      <c r="V26" s="42"/>
      <c r="W26" s="21"/>
      <c r="X26" s="8">
        <f t="shared" si="4"/>
        <v>0</v>
      </c>
      <c r="Y26" s="42"/>
      <c r="Z26" s="38"/>
      <c r="AA26" s="42"/>
      <c r="AB26" s="21"/>
      <c r="AC26" s="8">
        <f t="shared" si="5"/>
        <v>0</v>
      </c>
      <c r="AD26" s="38"/>
    </row>
    <row r="27" spans="1:30" s="5" customFormat="1" ht="12">
      <c r="A27" s="38"/>
      <c r="B27" s="38" t="s">
        <v>22</v>
      </c>
      <c r="C27" s="21"/>
      <c r="D27" s="8">
        <f t="shared" ref="D27:D31" si="9">IF(C27="",0,3)</f>
        <v>0</v>
      </c>
      <c r="E27" s="42"/>
      <c r="F27" s="38"/>
      <c r="G27" s="38" t="s">
        <v>30</v>
      </c>
      <c r="H27" s="21"/>
      <c r="I27" s="8">
        <f t="shared" si="8"/>
        <v>0</v>
      </c>
      <c r="J27" s="32"/>
      <c r="K27" s="38"/>
      <c r="L27" s="42" t="s">
        <v>59</v>
      </c>
      <c r="M27" s="21"/>
      <c r="N27" s="8">
        <f t="shared" si="0"/>
        <v>0</v>
      </c>
      <c r="O27" s="42"/>
      <c r="P27" s="44"/>
      <c r="Q27" s="42" t="s">
        <v>127</v>
      </c>
      <c r="R27" s="21"/>
      <c r="S27" s="8">
        <f t="shared" si="1"/>
        <v>0</v>
      </c>
      <c r="T27" s="38"/>
      <c r="U27" s="38"/>
      <c r="V27" s="42"/>
      <c r="W27" s="21"/>
      <c r="X27" s="8">
        <f t="shared" si="4"/>
        <v>0</v>
      </c>
      <c r="Y27" s="42"/>
      <c r="Z27" s="44"/>
      <c r="AA27" s="42"/>
      <c r="AB27" s="21"/>
      <c r="AC27" s="8">
        <f t="shared" si="5"/>
        <v>0</v>
      </c>
      <c r="AD27" s="38"/>
    </row>
    <row r="28" spans="1:30" s="5" customFormat="1" ht="12">
      <c r="A28" s="38"/>
      <c r="B28" s="38" t="s">
        <v>21</v>
      </c>
      <c r="C28" s="21"/>
      <c r="D28" s="8">
        <f t="shared" si="9"/>
        <v>0</v>
      </c>
      <c r="E28" s="42"/>
      <c r="F28" s="38"/>
      <c r="G28" s="38" t="s">
        <v>31</v>
      </c>
      <c r="H28" s="21"/>
      <c r="I28" s="8">
        <f t="shared" si="8"/>
        <v>0</v>
      </c>
      <c r="J28" s="32"/>
      <c r="K28" s="38"/>
      <c r="L28" s="42" t="s">
        <v>60</v>
      </c>
      <c r="M28" s="22"/>
      <c r="N28" s="8">
        <f t="shared" si="0"/>
        <v>0</v>
      </c>
      <c r="O28" s="42"/>
      <c r="P28" s="38"/>
      <c r="Q28" s="42" t="s">
        <v>128</v>
      </c>
      <c r="R28" s="21"/>
      <c r="S28" s="8">
        <f t="shared" si="1"/>
        <v>0</v>
      </c>
      <c r="T28" s="38"/>
      <c r="U28" s="38"/>
      <c r="V28" s="42"/>
      <c r="W28" s="22"/>
      <c r="X28" s="8">
        <f t="shared" si="4"/>
        <v>0</v>
      </c>
      <c r="Y28" s="42"/>
      <c r="Z28" s="38"/>
      <c r="AA28" s="42"/>
      <c r="AB28" s="21"/>
      <c r="AC28" s="8">
        <f t="shared" si="5"/>
        <v>0</v>
      </c>
      <c r="AD28" s="38"/>
    </row>
    <row r="29" spans="1:30" s="5" customFormat="1" ht="12">
      <c r="A29" s="38"/>
      <c r="B29" s="38" t="s">
        <v>24</v>
      </c>
      <c r="C29" s="21"/>
      <c r="D29" s="8">
        <f t="shared" si="9"/>
        <v>0</v>
      </c>
      <c r="E29" s="42"/>
      <c r="F29" s="44"/>
      <c r="G29" s="38" t="s">
        <v>146</v>
      </c>
      <c r="H29" s="21"/>
      <c r="I29" s="8">
        <f t="shared" si="8"/>
        <v>0</v>
      </c>
      <c r="J29" s="32"/>
      <c r="K29" s="38"/>
      <c r="L29" s="42" t="s">
        <v>61</v>
      </c>
      <c r="M29" s="22"/>
      <c r="N29" s="8">
        <f t="shared" si="0"/>
        <v>0</v>
      </c>
      <c r="O29" s="42"/>
      <c r="P29" s="38"/>
      <c r="Q29" s="42" t="s">
        <v>129</v>
      </c>
      <c r="R29" s="21"/>
      <c r="S29" s="8">
        <f t="shared" si="1"/>
        <v>0</v>
      </c>
      <c r="T29" s="38"/>
      <c r="U29" s="38"/>
      <c r="V29" s="42"/>
      <c r="W29" s="22"/>
      <c r="X29" s="8">
        <f t="shared" si="4"/>
        <v>0</v>
      </c>
      <c r="Y29" s="42"/>
      <c r="Z29" s="38"/>
      <c r="AA29" s="42"/>
      <c r="AB29" s="21"/>
      <c r="AC29" s="8">
        <f t="shared" si="5"/>
        <v>0</v>
      </c>
      <c r="AD29" s="38"/>
    </row>
    <row r="30" spans="1:30" s="5" customFormat="1" ht="12">
      <c r="A30" s="38"/>
      <c r="B30" s="38" t="s">
        <v>25</v>
      </c>
      <c r="C30" s="22"/>
      <c r="D30" s="8">
        <f t="shared" si="9"/>
        <v>0</v>
      </c>
      <c r="E30" s="42"/>
      <c r="F30" s="38"/>
      <c r="G30" s="38" t="s">
        <v>32</v>
      </c>
      <c r="H30" s="21"/>
      <c r="I30" s="8">
        <f t="shared" si="8"/>
        <v>0</v>
      </c>
      <c r="J30" s="32"/>
      <c r="K30" s="38"/>
      <c r="L30" s="42" t="s">
        <v>62</v>
      </c>
      <c r="M30" s="21"/>
      <c r="N30" s="8">
        <f t="shared" si="0"/>
        <v>0</v>
      </c>
      <c r="O30" s="42"/>
      <c r="P30" s="38"/>
      <c r="Q30" s="42" t="s">
        <v>130</v>
      </c>
      <c r="R30" s="21"/>
      <c r="S30" s="8">
        <f t="shared" si="1"/>
        <v>0</v>
      </c>
      <c r="T30" s="38"/>
      <c r="U30" s="38"/>
      <c r="V30" s="42"/>
      <c r="W30" s="21"/>
      <c r="X30" s="8">
        <f t="shared" si="4"/>
        <v>0</v>
      </c>
      <c r="Y30" s="42"/>
      <c r="Z30" s="38"/>
      <c r="AA30" s="42"/>
      <c r="AB30" s="21"/>
      <c r="AC30" s="8">
        <f t="shared" si="5"/>
        <v>0</v>
      </c>
      <c r="AD30" s="38"/>
    </row>
    <row r="31" spans="1:30" s="5" customFormat="1" ht="12">
      <c r="A31" s="38"/>
      <c r="B31" s="38" t="s">
        <v>26</v>
      </c>
      <c r="C31" s="22"/>
      <c r="D31" s="8">
        <f t="shared" si="9"/>
        <v>0</v>
      </c>
      <c r="E31" s="42"/>
      <c r="F31" s="38"/>
      <c r="G31" s="38" t="s">
        <v>33</v>
      </c>
      <c r="H31" s="21"/>
      <c r="I31" s="8">
        <f t="shared" si="8"/>
        <v>0</v>
      </c>
      <c r="J31" s="32"/>
      <c r="K31" s="38"/>
      <c r="L31" s="42" t="s">
        <v>63</v>
      </c>
      <c r="M31" s="21"/>
      <c r="N31" s="8">
        <f t="shared" si="0"/>
        <v>0</v>
      </c>
      <c r="O31" s="42"/>
      <c r="P31" s="38"/>
      <c r="Q31" s="42" t="s">
        <v>131</v>
      </c>
      <c r="R31" s="21"/>
      <c r="S31" s="8">
        <f t="shared" si="1"/>
        <v>0</v>
      </c>
      <c r="T31" s="38"/>
      <c r="U31" s="38"/>
      <c r="V31" s="42"/>
      <c r="W31" s="21"/>
      <c r="X31" s="8">
        <f t="shared" si="4"/>
        <v>0</v>
      </c>
      <c r="Y31" s="42"/>
      <c r="Z31" s="38"/>
      <c r="AA31" s="42"/>
      <c r="AB31" s="21"/>
      <c r="AC31" s="8">
        <f t="shared" si="5"/>
        <v>0</v>
      </c>
      <c r="AD31" s="38"/>
    </row>
    <row r="32" spans="1:30" s="5" customFormat="1" ht="12">
      <c r="A32" s="38"/>
      <c r="B32" s="40" t="s">
        <v>14</v>
      </c>
      <c r="C32" s="41"/>
      <c r="D32" s="7">
        <f>IF(OR(D26=0,D27=0,D28=0,D29=0,D30=0,D31=0),0,5)</f>
        <v>0</v>
      </c>
      <c r="E32" s="42"/>
      <c r="F32" s="38"/>
      <c r="G32" s="40" t="s">
        <v>14</v>
      </c>
      <c r="H32" s="38"/>
      <c r="I32" s="7">
        <f>IF(OR(I25=0,I26=0,I27=0,I28=0,I29=0,I30=0,I31=0),0,5)</f>
        <v>0</v>
      </c>
      <c r="J32" s="32"/>
      <c r="K32" s="39"/>
      <c r="L32" s="42" t="s">
        <v>64</v>
      </c>
      <c r="M32" s="21"/>
      <c r="N32" s="8">
        <f t="shared" si="0"/>
        <v>0</v>
      </c>
      <c r="O32" s="42"/>
      <c r="P32" s="39"/>
      <c r="Q32" s="42" t="s">
        <v>132</v>
      </c>
      <c r="R32" s="21"/>
      <c r="S32" s="8">
        <f t="shared" si="1"/>
        <v>0</v>
      </c>
      <c r="T32" s="38"/>
      <c r="U32" s="39"/>
      <c r="V32" s="42"/>
      <c r="W32" s="21"/>
      <c r="X32" s="8">
        <f t="shared" si="4"/>
        <v>0</v>
      </c>
      <c r="Y32" s="42"/>
      <c r="Z32" s="39"/>
      <c r="AA32" s="42"/>
      <c r="AB32" s="21"/>
      <c r="AC32" s="8">
        <f t="shared" si="5"/>
        <v>0</v>
      </c>
      <c r="AD32" s="38"/>
    </row>
    <row r="33" spans="1:30" s="5" customFormat="1" ht="12">
      <c r="A33" s="38"/>
      <c r="B33" s="38"/>
      <c r="C33" s="38"/>
      <c r="D33" s="8"/>
      <c r="E33" s="42"/>
      <c r="F33" s="38"/>
      <c r="G33" s="38"/>
      <c r="H33" s="38"/>
      <c r="I33" s="8"/>
      <c r="J33" s="32"/>
      <c r="K33" s="38"/>
      <c r="L33" s="42" t="s">
        <v>65</v>
      </c>
      <c r="M33" s="21"/>
      <c r="N33" s="8">
        <f t="shared" si="0"/>
        <v>0</v>
      </c>
      <c r="O33" s="42"/>
      <c r="P33" s="38"/>
      <c r="Q33" s="42" t="s">
        <v>133</v>
      </c>
      <c r="R33" s="21"/>
      <c r="S33" s="8">
        <f t="shared" si="1"/>
        <v>0</v>
      </c>
      <c r="T33" s="38"/>
      <c r="U33" s="38"/>
      <c r="V33" s="42"/>
      <c r="W33" s="21"/>
      <c r="X33" s="8">
        <f t="shared" si="4"/>
        <v>0</v>
      </c>
      <c r="Y33" s="42"/>
      <c r="Z33" s="38"/>
      <c r="AA33" s="42"/>
      <c r="AB33" s="21"/>
      <c r="AC33" s="8">
        <f t="shared" si="5"/>
        <v>0</v>
      </c>
      <c r="AD33" s="38"/>
    </row>
    <row r="34" spans="1:30" s="5" customFormat="1" ht="12">
      <c r="A34" s="13" t="s">
        <v>34</v>
      </c>
      <c r="B34" s="13"/>
      <c r="C34" s="14"/>
      <c r="D34" s="11" t="s">
        <v>73</v>
      </c>
      <c r="E34" s="42"/>
      <c r="F34" s="13" t="s">
        <v>96</v>
      </c>
      <c r="G34" s="13"/>
      <c r="H34" s="14"/>
      <c r="I34" s="11" t="s">
        <v>73</v>
      </c>
      <c r="J34" s="34"/>
      <c r="K34" s="39"/>
      <c r="L34" s="40" t="s">
        <v>66</v>
      </c>
      <c r="M34" s="40"/>
      <c r="N34" s="8">
        <f>IF(AND(N8&gt;0,N12&gt;0,N16&gt;0,N22&gt;0,N28&gt;0,N32&gt;0),3,0)</f>
        <v>0</v>
      </c>
      <c r="O34" s="42"/>
      <c r="P34" s="38"/>
      <c r="Q34" s="42" t="s">
        <v>134</v>
      </c>
      <c r="R34" s="21"/>
      <c r="S34" s="8">
        <f t="shared" si="1"/>
        <v>0</v>
      </c>
      <c r="T34" s="38"/>
      <c r="U34" s="39"/>
      <c r="V34" s="40"/>
      <c r="W34" s="21"/>
      <c r="X34" s="8">
        <f t="shared" si="4"/>
        <v>0</v>
      </c>
      <c r="Y34" s="42"/>
      <c r="Z34" s="38"/>
      <c r="AA34" s="42"/>
      <c r="AB34" s="21"/>
      <c r="AC34" s="8">
        <f t="shared" si="5"/>
        <v>0</v>
      </c>
      <c r="AD34" s="38"/>
    </row>
    <row r="35" spans="1:30" s="5" customFormat="1" ht="12">
      <c r="A35" s="38"/>
      <c r="B35" s="38" t="s">
        <v>36</v>
      </c>
      <c r="C35" s="21"/>
      <c r="D35" s="8">
        <f>IF(C35="",0,3)</f>
        <v>0</v>
      </c>
      <c r="E35" s="42"/>
      <c r="F35" s="38"/>
      <c r="G35" s="38" t="s">
        <v>141</v>
      </c>
      <c r="H35" s="21"/>
      <c r="I35" s="8">
        <f>IF(H35="",0,3)</f>
        <v>0</v>
      </c>
      <c r="J35" s="32"/>
      <c r="K35" s="38"/>
      <c r="L35" s="40" t="s">
        <v>67</v>
      </c>
      <c r="M35" s="38"/>
      <c r="N35" s="8">
        <f>IF(AND(N9&gt;0,N10&gt;0,N11&gt;0,N13&gt;0,N14&gt;0,N15&gt;0,N17&gt;0,N18&gt;0,N19&gt;0,N20&gt;0,N21&gt;0,N23&gt;0,N24&gt;0,N25&gt;0,N26&gt;0,N27&gt;0,N29&gt;0,N30&gt;0,N31&gt;0,N33&gt;0),5,0)</f>
        <v>0</v>
      </c>
      <c r="O35" s="42"/>
      <c r="P35" s="38"/>
      <c r="Q35" s="42" t="s">
        <v>114</v>
      </c>
      <c r="R35" s="21"/>
      <c r="S35" s="8">
        <f t="shared" si="1"/>
        <v>0</v>
      </c>
      <c r="T35" s="38"/>
      <c r="U35" s="38"/>
      <c r="V35" s="40"/>
      <c r="W35" s="21"/>
      <c r="X35" s="8">
        <f t="shared" si="4"/>
        <v>0</v>
      </c>
      <c r="Y35" s="42"/>
      <c r="Z35" s="38"/>
      <c r="AA35" s="42"/>
      <c r="AB35" s="21"/>
      <c r="AC35" s="8">
        <f t="shared" si="5"/>
        <v>0</v>
      </c>
      <c r="AD35" s="38"/>
    </row>
    <row r="36" spans="1:30" s="5" customFormat="1" ht="12">
      <c r="A36" s="38"/>
      <c r="B36" s="38" t="s">
        <v>2</v>
      </c>
      <c r="C36" s="21"/>
      <c r="D36" s="8">
        <f t="shared" ref="D36:D38" si="10">IF(C36="",0,3)</f>
        <v>0</v>
      </c>
      <c r="E36" s="42"/>
      <c r="F36" s="38"/>
      <c r="G36" s="38" t="s">
        <v>140</v>
      </c>
      <c r="H36" s="21"/>
      <c r="I36" s="8">
        <f t="shared" ref="I36:I39" si="11">IF(H36="",0,3)</f>
        <v>0</v>
      </c>
      <c r="J36" s="32"/>
      <c r="K36" s="38"/>
      <c r="L36" s="53" t="s">
        <v>68</v>
      </c>
      <c r="M36" s="38"/>
      <c r="N36" s="8">
        <f>IF(AND(N18&gt;0,N30&gt;0,N31&gt;0,N32&gt;0,N33&gt;0),3,0)</f>
        <v>0</v>
      </c>
      <c r="O36" s="42"/>
      <c r="P36" s="38"/>
      <c r="Q36" s="40" t="s">
        <v>135</v>
      </c>
      <c r="R36" s="38"/>
      <c r="S36" s="8">
        <f>IF(AND(S10&gt;0,S11&gt;0,S12&gt;0,S13&gt;0,S14&gt;0,S15&gt;0,S16&gt;0,S17&gt;0,S18&gt;0,S19&gt;0,S20&gt;0,S21&gt;0,S22&gt;0,S23&gt;0,S24&gt;0,S25&gt;0,S26&gt;0,S27&gt;0,S28&gt;0,S29&gt;0),5,0)</f>
        <v>0</v>
      </c>
      <c r="T36" s="38"/>
      <c r="U36" s="38"/>
      <c r="V36" s="40"/>
      <c r="W36" s="21"/>
      <c r="X36" s="8">
        <f t="shared" si="4"/>
        <v>0</v>
      </c>
      <c r="Y36" s="42"/>
      <c r="Z36" s="38"/>
      <c r="AA36" s="40"/>
      <c r="AB36" s="21"/>
      <c r="AC36" s="8">
        <f t="shared" si="5"/>
        <v>0</v>
      </c>
      <c r="AD36" s="38"/>
    </row>
    <row r="37" spans="1:30" s="5" customFormat="1" ht="12">
      <c r="A37" s="38"/>
      <c r="B37" s="38" t="s">
        <v>37</v>
      </c>
      <c r="C37" s="21"/>
      <c r="D37" s="8">
        <f t="shared" si="10"/>
        <v>0</v>
      </c>
      <c r="E37" s="42"/>
      <c r="F37" s="38"/>
      <c r="G37" s="38" t="s">
        <v>38</v>
      </c>
      <c r="H37" s="21"/>
      <c r="I37" s="8">
        <f t="shared" si="11"/>
        <v>0</v>
      </c>
      <c r="J37" s="32"/>
      <c r="K37" s="38"/>
      <c r="L37" s="40" t="s">
        <v>91</v>
      </c>
      <c r="M37" s="36"/>
      <c r="N37" s="8">
        <f>IF(AND(N34&gt;0,N35&gt;0),8,0)</f>
        <v>0</v>
      </c>
      <c r="O37" s="42"/>
      <c r="P37" s="38"/>
      <c r="Q37" s="40" t="s">
        <v>136</v>
      </c>
      <c r="R37" s="38"/>
      <c r="S37" s="8">
        <f>IF(AND(S30&gt;0,S31&gt;0,S32&gt;0,S33&gt;0,S34&gt;0,S35&gt;0),5,0)</f>
        <v>0</v>
      </c>
      <c r="T37" s="38"/>
      <c r="U37" s="38"/>
      <c r="V37" s="40"/>
      <c r="W37" s="21"/>
      <c r="X37" s="8">
        <f t="shared" si="4"/>
        <v>0</v>
      </c>
      <c r="Y37" s="42"/>
      <c r="Z37" s="38"/>
      <c r="AA37" s="40"/>
      <c r="AB37" s="21"/>
      <c r="AC37" s="8">
        <f t="shared" si="5"/>
        <v>0</v>
      </c>
      <c r="AD37" s="38"/>
    </row>
    <row r="38" spans="1:30" s="5" customFormat="1" ht="12">
      <c r="A38" s="38"/>
      <c r="B38" s="38" t="s">
        <v>35</v>
      </c>
      <c r="C38" s="21"/>
      <c r="D38" s="8">
        <f t="shared" si="10"/>
        <v>0</v>
      </c>
      <c r="E38" s="42"/>
      <c r="F38" s="38"/>
      <c r="G38" s="38" t="s">
        <v>139</v>
      </c>
      <c r="H38" s="21"/>
      <c r="I38" s="8">
        <f t="shared" si="11"/>
        <v>0</v>
      </c>
      <c r="J38" s="32"/>
      <c r="K38" s="38"/>
      <c r="L38" s="38"/>
      <c r="M38" s="38"/>
      <c r="N38" s="38"/>
      <c r="O38" s="42"/>
      <c r="P38" s="38"/>
      <c r="Q38" s="40" t="s">
        <v>92</v>
      </c>
      <c r="R38" s="38"/>
      <c r="S38" s="8">
        <f>IF(AND(S36&gt;0,S37&gt;0,S8&gt;0,S9&gt;0),8,0)</f>
        <v>0</v>
      </c>
      <c r="T38" s="38"/>
      <c r="U38" s="38"/>
      <c r="V38" s="38"/>
      <c r="W38" s="21"/>
      <c r="X38" s="8">
        <f t="shared" si="4"/>
        <v>0</v>
      </c>
      <c r="Y38" s="42"/>
      <c r="Z38" s="38"/>
      <c r="AA38" s="40"/>
      <c r="AB38" s="21"/>
      <c r="AC38" s="8">
        <f t="shared" si="5"/>
        <v>0</v>
      </c>
      <c r="AD38" s="38"/>
    </row>
    <row r="39" spans="1:30" s="5" customFormat="1" ht="12">
      <c r="A39" s="38"/>
      <c r="B39" s="40" t="s">
        <v>14</v>
      </c>
      <c r="C39" s="36"/>
      <c r="D39" s="7">
        <f>IF(OR(D35=0,D36=0,D37=0,D38=0),0,5)</f>
        <v>0</v>
      </c>
      <c r="E39" s="42"/>
      <c r="F39" s="38"/>
      <c r="G39" s="38" t="s">
        <v>138</v>
      </c>
      <c r="H39" s="23"/>
      <c r="I39" s="8">
        <f t="shared" si="11"/>
        <v>0</v>
      </c>
      <c r="J39" s="32"/>
      <c r="K39" s="38"/>
      <c r="L39" s="38"/>
      <c r="M39" s="38"/>
      <c r="N39" s="38"/>
      <c r="O39" s="42"/>
      <c r="P39" s="38"/>
      <c r="Q39" s="38"/>
      <c r="R39" s="38"/>
      <c r="T39" s="38"/>
      <c r="U39" s="38"/>
      <c r="V39" s="38"/>
      <c r="W39" s="21"/>
      <c r="X39" s="8">
        <f t="shared" si="4"/>
        <v>0</v>
      </c>
      <c r="Y39" s="42"/>
      <c r="Z39" s="38"/>
      <c r="AA39" s="38"/>
      <c r="AB39" s="21"/>
      <c r="AC39" s="8">
        <f t="shared" si="5"/>
        <v>0</v>
      </c>
      <c r="AD39" s="38"/>
    </row>
    <row r="40" spans="1:30" s="5" customFormat="1" ht="12">
      <c r="A40" s="38"/>
      <c r="B40" s="38"/>
      <c r="C40" s="36"/>
      <c r="D40" s="42"/>
      <c r="E40" s="42"/>
      <c r="F40" s="38"/>
      <c r="G40" s="40" t="s">
        <v>14</v>
      </c>
      <c r="H40" s="38"/>
      <c r="I40" s="7">
        <f>IF(OR(I35=0,I36=0,I37=0,I38=0,I39=0),0,5)</f>
        <v>0</v>
      </c>
      <c r="J40" s="32"/>
      <c r="K40" s="13" t="s">
        <v>145</v>
      </c>
      <c r="L40" s="9"/>
      <c r="M40" s="10"/>
      <c r="N40" s="11"/>
      <c r="O40" s="11"/>
      <c r="P40" s="9"/>
      <c r="Q40" s="9"/>
      <c r="R40" s="9"/>
      <c r="S40" s="9"/>
      <c r="T40" s="38"/>
      <c r="U40" s="40"/>
      <c r="V40" s="36"/>
      <c r="W40" s="21"/>
      <c r="X40" s="8">
        <f t="shared" si="4"/>
        <v>0</v>
      </c>
      <c r="Y40" s="32"/>
      <c r="Z40" s="36"/>
      <c r="AA40" s="36"/>
      <c r="AB40" s="21"/>
      <c r="AC40" s="8">
        <f t="shared" si="5"/>
        <v>0</v>
      </c>
      <c r="AD40" s="36"/>
    </row>
    <row r="41" spans="1:30" s="5" customFormat="1" ht="12">
      <c r="A41" s="38"/>
      <c r="B41" s="38"/>
      <c r="C41" s="41"/>
      <c r="D41" s="32"/>
      <c r="E41" s="42"/>
      <c r="F41" s="38"/>
      <c r="G41" s="38"/>
      <c r="H41" s="38"/>
      <c r="I41" s="42"/>
      <c r="J41" s="32"/>
      <c r="K41" s="38" t="s">
        <v>137</v>
      </c>
      <c r="L41" s="38"/>
      <c r="M41" s="38"/>
      <c r="N41" s="38"/>
      <c r="O41" s="42"/>
      <c r="P41" s="38"/>
      <c r="Q41" s="38"/>
      <c r="R41" s="38"/>
      <c r="S41" s="42"/>
      <c r="T41" s="38"/>
      <c r="U41" s="36"/>
      <c r="V41" s="36"/>
      <c r="W41" s="21"/>
      <c r="X41" s="8">
        <f t="shared" si="4"/>
        <v>0</v>
      </c>
      <c r="Y41" s="32"/>
      <c r="Z41" s="36"/>
      <c r="AA41" s="36"/>
      <c r="AB41" s="21"/>
      <c r="AC41" s="8">
        <f t="shared" si="5"/>
        <v>0</v>
      </c>
      <c r="AD41" s="36"/>
    </row>
    <row r="42" spans="1:30" s="5" customFormat="1" ht="12">
      <c r="A42" s="13" t="s">
        <v>93</v>
      </c>
      <c r="B42" s="9"/>
      <c r="C42" s="9"/>
      <c r="D42" s="11" t="s">
        <v>73</v>
      </c>
      <c r="E42" s="42"/>
      <c r="F42" s="38"/>
      <c r="G42" s="38"/>
      <c r="H42" s="38"/>
      <c r="I42" s="42"/>
      <c r="J42" s="32"/>
      <c r="K42" s="20" t="s">
        <v>69</v>
      </c>
      <c r="L42" s="9"/>
      <c r="M42" s="9"/>
      <c r="N42" s="11" t="s">
        <v>73</v>
      </c>
      <c r="O42" s="12"/>
      <c r="P42" s="20" t="s">
        <v>70</v>
      </c>
      <c r="Q42" s="9"/>
      <c r="R42" s="9"/>
      <c r="S42" s="11" t="s">
        <v>73</v>
      </c>
      <c r="T42" s="38"/>
      <c r="U42" s="48"/>
      <c r="V42" s="36"/>
      <c r="W42" s="21"/>
      <c r="X42" s="8">
        <f t="shared" si="4"/>
        <v>0</v>
      </c>
      <c r="Y42" s="32"/>
      <c r="Z42" s="48"/>
      <c r="AA42" s="36"/>
      <c r="AB42" s="21"/>
      <c r="AC42" s="8">
        <f t="shared" si="5"/>
        <v>0</v>
      </c>
      <c r="AD42" s="36"/>
    </row>
    <row r="43" spans="1:30" s="5" customFormat="1" ht="12">
      <c r="A43" s="38"/>
      <c r="B43" s="39" t="s">
        <v>39</v>
      </c>
      <c r="C43" s="38"/>
      <c r="D43" s="8">
        <f>IF(AND(SUM(D10:D15)&gt;0,SUM(D19:D22)&gt;0,SUM(D26:D31)&gt;0,SUM(D35:D38)&gt;0,SUM(I10:I13)&gt;0,SUM(I17:I21)&gt;0,SUM(I25:I31)&gt;0,SUM(I35:I39)&gt;0),5,0)</f>
        <v>0</v>
      </c>
      <c r="E43" s="42"/>
      <c r="F43" s="38"/>
      <c r="G43" s="38"/>
      <c r="H43" s="38"/>
      <c r="I43" s="42"/>
      <c r="J43" s="32"/>
      <c r="K43" s="38">
        <v>1</v>
      </c>
      <c r="L43" s="38" t="s">
        <v>72</v>
      </c>
      <c r="M43" s="22"/>
      <c r="N43" s="8">
        <f t="shared" ref="N43:N51" si="12">IF(M43="",0,3)</f>
        <v>0</v>
      </c>
      <c r="O43" s="42"/>
      <c r="P43" s="38">
        <v>10</v>
      </c>
      <c r="Q43" s="38" t="s">
        <v>82</v>
      </c>
      <c r="R43" s="22"/>
      <c r="S43" s="8">
        <f t="shared" ref="S43:S50" si="13">IF(R43="",0,3)</f>
        <v>0</v>
      </c>
      <c r="T43" s="38"/>
      <c r="U43" s="36"/>
      <c r="V43" s="36"/>
      <c r="W43" s="21"/>
      <c r="X43" s="8">
        <f t="shared" si="4"/>
        <v>0</v>
      </c>
      <c r="Y43" s="32"/>
      <c r="Z43" s="36"/>
      <c r="AA43" s="36"/>
      <c r="AB43" s="21"/>
      <c r="AC43" s="8">
        <f t="shared" si="5"/>
        <v>0</v>
      </c>
      <c r="AD43" s="36"/>
    </row>
    <row r="44" spans="1:30" s="5" customFormat="1" ht="12">
      <c r="A44" s="38"/>
      <c r="B44" s="39" t="s">
        <v>40</v>
      </c>
      <c r="C44" s="38"/>
      <c r="D44" s="8">
        <f>IF(AND(SUM(D10:D15)&gt;3,SUM(D19:D22)&gt;3,SUM(D26:D31)&gt;3,SUM(D35:D38)&gt;3,SUM(I10:I13)&gt;3,SUM(I17:I21)&gt;3,SUM(I25:I31)&gt;3,SUM(I35:I39)&gt;3),3,0)</f>
        <v>0</v>
      </c>
      <c r="E44" s="42"/>
      <c r="F44" s="38"/>
      <c r="G44" s="38"/>
      <c r="H44" s="38"/>
      <c r="I44" s="42"/>
      <c r="J44" s="32"/>
      <c r="K44" s="38">
        <v>2</v>
      </c>
      <c r="L44" s="38" t="s">
        <v>74</v>
      </c>
      <c r="M44" s="22"/>
      <c r="N44" s="8">
        <f t="shared" si="12"/>
        <v>0</v>
      </c>
      <c r="O44" s="38"/>
      <c r="P44" s="38">
        <v>11</v>
      </c>
      <c r="Q44" s="38" t="s">
        <v>83</v>
      </c>
      <c r="R44" s="22"/>
      <c r="S44" s="8">
        <f t="shared" si="13"/>
        <v>0</v>
      </c>
      <c r="T44" s="38"/>
      <c r="U44" s="36"/>
      <c r="V44" s="36"/>
      <c r="W44" s="21"/>
      <c r="X44" s="8">
        <f t="shared" si="4"/>
        <v>0</v>
      </c>
      <c r="Y44" s="36"/>
      <c r="Z44" s="36"/>
      <c r="AA44" s="36"/>
      <c r="AB44" s="21"/>
      <c r="AC44" s="8">
        <f t="shared" si="5"/>
        <v>0</v>
      </c>
      <c r="AD44" s="36"/>
    </row>
    <row r="45" spans="1:30" s="5" customFormat="1" ht="12">
      <c r="A45" s="38"/>
      <c r="B45" s="39" t="s">
        <v>90</v>
      </c>
      <c r="C45" s="38"/>
      <c r="D45" s="8">
        <f>IF(AND(D16&gt;0,D23&gt;0,D32&gt;0,D39&gt;0,I14&gt;0,I22&gt;0,I32&gt;0,I40&gt;0),8,0)</f>
        <v>0</v>
      </c>
      <c r="E45" s="42"/>
      <c r="F45" s="38"/>
      <c r="G45" s="38"/>
      <c r="H45" s="38"/>
      <c r="I45" s="42"/>
      <c r="J45" s="32"/>
      <c r="K45" s="38">
        <v>3</v>
      </c>
      <c r="L45" s="38" t="s">
        <v>75</v>
      </c>
      <c r="M45" s="22"/>
      <c r="N45" s="8">
        <f t="shared" si="12"/>
        <v>0</v>
      </c>
      <c r="O45" s="42"/>
      <c r="P45" s="38">
        <v>12</v>
      </c>
      <c r="Q45" s="38" t="s">
        <v>84</v>
      </c>
      <c r="R45" s="22"/>
      <c r="S45" s="8">
        <f t="shared" si="13"/>
        <v>0</v>
      </c>
      <c r="T45" s="38"/>
      <c r="U45" s="36"/>
      <c r="V45" s="36"/>
      <c r="W45" s="21"/>
      <c r="X45" s="8">
        <f t="shared" si="4"/>
        <v>0</v>
      </c>
      <c r="Y45" s="32"/>
      <c r="Z45" s="36"/>
      <c r="AA45" s="36"/>
      <c r="AB45" s="21"/>
      <c r="AC45" s="8">
        <f t="shared" si="5"/>
        <v>0</v>
      </c>
      <c r="AD45" s="36"/>
    </row>
    <row r="46" spans="1:30" s="5" customFormat="1" ht="12">
      <c r="A46" s="38"/>
      <c r="B46" s="38"/>
      <c r="C46" s="38"/>
      <c r="E46" s="42"/>
      <c r="F46" s="38"/>
      <c r="G46" s="38"/>
      <c r="H46" s="38"/>
      <c r="I46" s="42"/>
      <c r="J46" s="32"/>
      <c r="K46" s="38">
        <v>4</v>
      </c>
      <c r="L46" s="38" t="s">
        <v>76</v>
      </c>
      <c r="M46" s="22"/>
      <c r="N46" s="8">
        <f t="shared" si="12"/>
        <v>0</v>
      </c>
      <c r="O46" s="42"/>
      <c r="P46" s="38">
        <v>13</v>
      </c>
      <c r="Q46" s="38" t="s">
        <v>85</v>
      </c>
      <c r="R46" s="22"/>
      <c r="S46" s="8">
        <f t="shared" si="13"/>
        <v>0</v>
      </c>
      <c r="T46" s="38"/>
      <c r="U46" s="36"/>
      <c r="V46" s="36"/>
      <c r="W46" s="21"/>
      <c r="X46" s="8">
        <f t="shared" si="4"/>
        <v>0</v>
      </c>
      <c r="Y46" s="32"/>
      <c r="Z46" s="36"/>
      <c r="AA46" s="36"/>
      <c r="AB46" s="21"/>
      <c r="AC46" s="8">
        <f t="shared" si="5"/>
        <v>0</v>
      </c>
      <c r="AD46" s="36"/>
    </row>
    <row r="47" spans="1:30" s="5" customFormat="1" ht="12">
      <c r="A47" s="13" t="s">
        <v>102</v>
      </c>
      <c r="B47" s="9"/>
      <c r="C47" s="9"/>
      <c r="D47" s="11"/>
      <c r="E47" s="18"/>
      <c r="F47" s="13" t="s">
        <v>103</v>
      </c>
      <c r="G47" s="9"/>
      <c r="H47" s="9"/>
      <c r="I47" s="11"/>
      <c r="J47" s="32"/>
      <c r="K47" s="38">
        <v>5</v>
      </c>
      <c r="L47" s="38" t="s">
        <v>77</v>
      </c>
      <c r="M47" s="22"/>
      <c r="N47" s="8">
        <f t="shared" si="12"/>
        <v>0</v>
      </c>
      <c r="O47" s="42"/>
      <c r="P47" s="36">
        <v>14</v>
      </c>
      <c r="Q47" s="38" t="s">
        <v>86</v>
      </c>
      <c r="R47" s="22"/>
      <c r="S47" s="8">
        <f t="shared" si="13"/>
        <v>0</v>
      </c>
      <c r="T47" s="38"/>
      <c r="U47" s="36"/>
      <c r="V47" s="36"/>
      <c r="W47" s="21"/>
      <c r="X47" s="8">
        <f t="shared" si="4"/>
        <v>0</v>
      </c>
      <c r="Y47" s="32"/>
      <c r="Z47" s="36"/>
      <c r="AA47" s="36"/>
      <c r="AB47" s="21"/>
      <c r="AC47" s="8">
        <f t="shared" si="5"/>
        <v>0</v>
      </c>
      <c r="AD47" s="36"/>
    </row>
    <row r="48" spans="1:30" s="5" customFormat="1" ht="12" customHeight="1">
      <c r="A48" s="63">
        <f>SUM(D10:D16,D19:D23,D26:D32,D35:D39,D43:D45,I10:I14,I17:I22,I25:I32,I35:I40,N8:N37,S8:S38,N43:N51,S43:S52,X10:X52,AC10:AC52)</f>
        <v>0</v>
      </c>
      <c r="B48" s="64"/>
      <c r="C48" s="64"/>
      <c r="D48" s="65"/>
      <c r="E48" s="51"/>
      <c r="F48" s="72"/>
      <c r="G48" s="73"/>
      <c r="H48" s="73"/>
      <c r="I48" s="74"/>
      <c r="J48" s="32"/>
      <c r="K48" s="38">
        <v>6</v>
      </c>
      <c r="L48" s="36" t="s">
        <v>78</v>
      </c>
      <c r="M48" s="22"/>
      <c r="N48" s="8">
        <f t="shared" si="12"/>
        <v>0</v>
      </c>
      <c r="O48" s="32"/>
      <c r="P48" s="36">
        <v>15</v>
      </c>
      <c r="Q48" s="36" t="s">
        <v>87</v>
      </c>
      <c r="R48" s="22"/>
      <c r="S48" s="8">
        <f t="shared" si="13"/>
        <v>0</v>
      </c>
      <c r="T48" s="38"/>
      <c r="U48" s="36"/>
      <c r="V48" s="36"/>
      <c r="W48" s="21"/>
      <c r="X48" s="8">
        <f t="shared" si="4"/>
        <v>0</v>
      </c>
      <c r="Y48" s="32"/>
      <c r="Z48" s="36"/>
      <c r="AA48" s="36"/>
      <c r="AB48" s="21"/>
      <c r="AC48" s="8">
        <f t="shared" si="5"/>
        <v>0</v>
      </c>
      <c r="AD48" s="36"/>
    </row>
    <row r="49" spans="1:30" s="5" customFormat="1" ht="12" customHeight="1">
      <c r="A49" s="66"/>
      <c r="B49" s="67"/>
      <c r="C49" s="67"/>
      <c r="D49" s="68"/>
      <c r="E49" s="51"/>
      <c r="F49" s="75"/>
      <c r="G49" s="76"/>
      <c r="H49" s="76"/>
      <c r="I49" s="77"/>
      <c r="J49" s="35"/>
      <c r="K49" s="36">
        <v>7</v>
      </c>
      <c r="L49" s="36" t="s">
        <v>79</v>
      </c>
      <c r="M49" s="22"/>
      <c r="N49" s="8">
        <f t="shared" si="12"/>
        <v>0</v>
      </c>
      <c r="O49" s="32"/>
      <c r="P49" s="36">
        <v>16</v>
      </c>
      <c r="Q49" s="36" t="s">
        <v>88</v>
      </c>
      <c r="R49" s="22"/>
      <c r="S49" s="8">
        <f t="shared" si="13"/>
        <v>0</v>
      </c>
      <c r="T49" s="38"/>
      <c r="U49" s="36"/>
      <c r="V49" s="36"/>
      <c r="W49" s="21"/>
      <c r="X49" s="8">
        <f t="shared" si="4"/>
        <v>0</v>
      </c>
      <c r="Y49" s="32"/>
      <c r="Z49" s="36"/>
      <c r="AA49" s="36"/>
      <c r="AB49" s="21"/>
      <c r="AC49" s="8">
        <f t="shared" si="5"/>
        <v>0</v>
      </c>
      <c r="AD49" s="36"/>
    </row>
    <row r="50" spans="1:30" s="5" customFormat="1" ht="12" customHeight="1">
      <c r="A50" s="66"/>
      <c r="B50" s="67"/>
      <c r="C50" s="67"/>
      <c r="D50" s="68"/>
      <c r="E50" s="51"/>
      <c r="F50" s="75"/>
      <c r="G50" s="76"/>
      <c r="H50" s="76"/>
      <c r="I50" s="77"/>
      <c r="J50" s="35"/>
      <c r="K50" s="36">
        <v>8</v>
      </c>
      <c r="L50" s="36" t="s">
        <v>80</v>
      </c>
      <c r="M50" s="22"/>
      <c r="N50" s="8">
        <f t="shared" si="12"/>
        <v>0</v>
      </c>
      <c r="O50" s="32"/>
      <c r="P50" s="36">
        <v>17</v>
      </c>
      <c r="Q50" s="36" t="s">
        <v>89</v>
      </c>
      <c r="R50" s="22"/>
      <c r="S50" s="8">
        <f t="shared" si="13"/>
        <v>0</v>
      </c>
      <c r="T50" s="38"/>
      <c r="U50" s="36"/>
      <c r="V50" s="36"/>
      <c r="W50" s="21"/>
      <c r="X50" s="8">
        <f t="shared" si="4"/>
        <v>0</v>
      </c>
      <c r="Y50" s="32"/>
      <c r="Z50" s="36"/>
      <c r="AA50" s="36"/>
      <c r="AB50" s="21"/>
      <c r="AC50" s="8">
        <f t="shared" si="5"/>
        <v>0</v>
      </c>
      <c r="AD50" s="36"/>
    </row>
    <row r="51" spans="1:30" s="5" customFormat="1" ht="12" customHeight="1">
      <c r="A51" s="66"/>
      <c r="B51" s="67"/>
      <c r="C51" s="67"/>
      <c r="D51" s="68"/>
      <c r="E51" s="51"/>
      <c r="F51" s="75"/>
      <c r="G51" s="76"/>
      <c r="H51" s="76"/>
      <c r="I51" s="77"/>
      <c r="J51" s="35"/>
      <c r="K51" s="36">
        <v>9</v>
      </c>
      <c r="L51" s="36" t="s">
        <v>81</v>
      </c>
      <c r="M51" s="22"/>
      <c r="N51" s="8">
        <f t="shared" si="12"/>
        <v>0</v>
      </c>
      <c r="O51" s="32"/>
      <c r="P51" s="52" t="s">
        <v>94</v>
      </c>
      <c r="Q51" s="36"/>
      <c r="R51" s="36"/>
      <c r="S51" s="8">
        <f>IF(AND(N44&gt;0,N50&gt;0,N51&gt;0,S43&gt;0),3,0)</f>
        <v>0</v>
      </c>
      <c r="T51" s="38"/>
      <c r="U51" s="36"/>
      <c r="V51" s="36"/>
      <c r="W51" s="21"/>
      <c r="X51" s="8">
        <f t="shared" si="4"/>
        <v>0</v>
      </c>
      <c r="Y51" s="32"/>
      <c r="Z51" s="40"/>
      <c r="AA51" s="36"/>
      <c r="AB51" s="21"/>
      <c r="AC51" s="8">
        <f t="shared" si="5"/>
        <v>0</v>
      </c>
      <c r="AD51" s="36"/>
    </row>
    <row r="52" spans="1:30" s="5" customFormat="1" ht="12" customHeight="1">
      <c r="A52" s="66"/>
      <c r="B52" s="67"/>
      <c r="C52" s="67"/>
      <c r="D52" s="68"/>
      <c r="E52" s="51"/>
      <c r="F52" s="75"/>
      <c r="G52" s="76"/>
      <c r="H52" s="76"/>
      <c r="I52" s="77"/>
      <c r="J52" s="35"/>
      <c r="K52" s="36"/>
      <c r="L52" s="36"/>
      <c r="M52" s="36"/>
      <c r="N52" s="32"/>
      <c r="O52" s="32"/>
      <c r="P52" s="40" t="s">
        <v>95</v>
      </c>
      <c r="Q52" s="36"/>
      <c r="R52" s="36"/>
      <c r="S52" s="8">
        <f>IF(AND(N43&gt;0,N44&gt;0,N45&gt;0,N46&gt;0,N47&gt;0,N48&gt;0,N49&gt;0,N50&gt;0,N51&gt;0,S43&gt;0,S44&gt;0,S45&gt;0,S46&gt;0,S47&gt;0,S48&gt;0,S49&gt;0,S50&gt;0),5,0)</f>
        <v>0</v>
      </c>
      <c r="T52" s="38"/>
      <c r="U52" s="36"/>
      <c r="V52" s="36"/>
      <c r="W52" s="21"/>
      <c r="X52" s="8">
        <f t="shared" si="4"/>
        <v>0</v>
      </c>
      <c r="Y52" s="32"/>
      <c r="Z52" s="40"/>
      <c r="AA52" s="36"/>
      <c r="AB52" s="21"/>
      <c r="AC52" s="8">
        <f t="shared" si="5"/>
        <v>0</v>
      </c>
      <c r="AD52" s="38"/>
    </row>
    <row r="53" spans="1:30" s="5" customFormat="1" ht="12" customHeight="1">
      <c r="A53" s="69"/>
      <c r="B53" s="70"/>
      <c r="C53" s="70"/>
      <c r="D53" s="71"/>
      <c r="E53" s="51"/>
      <c r="F53" s="78"/>
      <c r="G53" s="79"/>
      <c r="H53" s="79"/>
      <c r="I53" s="80"/>
      <c r="J53" s="36"/>
      <c r="K53" s="38"/>
      <c r="L53" s="38"/>
      <c r="M53" s="38"/>
      <c r="N53" s="38"/>
      <c r="O53" s="38"/>
      <c r="P53" s="38"/>
      <c r="Q53" s="38"/>
      <c r="R53" s="38"/>
      <c r="S53" s="38"/>
      <c r="T53" s="38"/>
      <c r="U53" s="38"/>
      <c r="V53" s="38"/>
      <c r="W53" s="38"/>
      <c r="X53" s="38"/>
      <c r="Y53" s="38"/>
      <c r="Z53" s="38"/>
      <c r="AA53" s="38"/>
      <c r="AB53" s="38"/>
      <c r="AC53" s="38"/>
      <c r="AD53" s="38"/>
    </row>
    <row r="54" spans="1:30" s="5" customFormat="1" ht="12" customHeight="1">
      <c r="A54" s="38"/>
      <c r="B54" s="38"/>
      <c r="C54" s="38"/>
      <c r="D54" s="38"/>
      <c r="E54" s="38"/>
      <c r="F54" s="38"/>
      <c r="G54" s="38"/>
      <c r="H54" s="38"/>
      <c r="I54" s="38"/>
      <c r="J54" s="37"/>
      <c r="K54" s="38"/>
      <c r="L54" s="38"/>
      <c r="M54" s="38"/>
      <c r="N54" s="38"/>
      <c r="O54" s="38"/>
      <c r="P54" s="38"/>
      <c r="Q54" s="38"/>
      <c r="R54" s="38"/>
      <c r="S54" s="38"/>
      <c r="T54" s="38"/>
      <c r="U54" s="38"/>
      <c r="V54" s="38"/>
      <c r="W54" s="38"/>
      <c r="X54" s="38"/>
      <c r="Y54" s="38"/>
      <c r="Z54" s="38"/>
      <c r="AA54" s="38"/>
      <c r="AB54" s="38"/>
      <c r="AC54" s="38"/>
      <c r="AD54" s="38"/>
    </row>
    <row r="55" spans="1:30" s="5" customFormat="1" ht="23" customHeight="1">
      <c r="A55" s="62" t="s">
        <v>142</v>
      </c>
      <c r="B55" s="62"/>
      <c r="C55" s="62"/>
      <c r="D55" s="62"/>
      <c r="E55" s="62"/>
      <c r="F55" s="62"/>
      <c r="G55" s="62"/>
      <c r="H55" s="62"/>
      <c r="I55" s="62"/>
      <c r="J55" s="32"/>
      <c r="K55" s="62" t="s">
        <v>142</v>
      </c>
      <c r="L55" s="62"/>
      <c r="M55" s="62"/>
      <c r="N55" s="62"/>
      <c r="O55" s="62"/>
      <c r="P55" s="62"/>
      <c r="Q55" s="62"/>
      <c r="R55" s="62"/>
      <c r="S55" s="62"/>
      <c r="T55" s="38"/>
      <c r="U55" s="62" t="s">
        <v>142</v>
      </c>
      <c r="V55" s="62"/>
      <c r="W55" s="62"/>
      <c r="X55" s="62"/>
      <c r="Y55" s="62"/>
      <c r="Z55" s="62"/>
      <c r="AA55" s="62"/>
      <c r="AB55" s="62"/>
      <c r="AC55" s="62"/>
      <c r="AD55" s="38"/>
    </row>
    <row r="56" spans="1:30" s="5" customFormat="1" ht="12">
      <c r="D56" s="8"/>
      <c r="E56" s="8"/>
      <c r="I56" s="8"/>
      <c r="J56" s="18"/>
      <c r="N56" s="8"/>
      <c r="O56" s="8"/>
      <c r="S56" s="8"/>
      <c r="X56" s="8"/>
      <c r="Y56" s="8"/>
      <c r="AC56" s="8"/>
    </row>
    <row r="57" spans="1:30" s="5" customFormat="1" ht="12">
      <c r="D57" s="8"/>
      <c r="E57" s="8"/>
      <c r="I57" s="8"/>
      <c r="J57" s="18"/>
      <c r="N57" s="8"/>
      <c r="O57" s="8"/>
      <c r="S57" s="8"/>
      <c r="X57" s="8"/>
      <c r="Y57" s="8"/>
      <c r="AC57" s="8"/>
    </row>
    <row r="58" spans="1:30" s="5" customFormat="1" ht="12">
      <c r="D58" s="8"/>
      <c r="E58" s="8"/>
      <c r="I58" s="8"/>
      <c r="J58" s="18"/>
      <c r="N58" s="8"/>
      <c r="O58" s="8"/>
      <c r="S58" s="8"/>
      <c r="X58" s="8"/>
      <c r="Y58" s="8"/>
      <c r="AC58" s="8"/>
    </row>
    <row r="59" spans="1:30" s="5" customFormat="1" ht="12">
      <c r="D59" s="8"/>
      <c r="E59" s="8"/>
      <c r="I59" s="8"/>
      <c r="J59" s="18"/>
      <c r="N59" s="8"/>
      <c r="O59" s="8"/>
      <c r="S59" s="8"/>
      <c r="X59" s="8"/>
      <c r="Y59" s="8"/>
      <c r="AC59" s="8"/>
    </row>
  </sheetData>
  <mergeCells count="11">
    <mergeCell ref="U1:AC2"/>
    <mergeCell ref="U4:AC5"/>
    <mergeCell ref="U55:AC55"/>
    <mergeCell ref="A4:I5"/>
    <mergeCell ref="A55:I55"/>
    <mergeCell ref="K4:S5"/>
    <mergeCell ref="K55:S55"/>
    <mergeCell ref="A1:J2"/>
    <mergeCell ref="K1:S2"/>
    <mergeCell ref="A48:D53"/>
    <mergeCell ref="F48:I53"/>
  </mergeCells>
  <phoneticPr fontId="1" type="noConversion"/>
  <conditionalFormatting sqref="D10:D16">
    <cfRule type="colorScale" priority="38">
      <colorScale>
        <cfvo type="num" val="0"/>
        <cfvo type="num" val="1"/>
        <color theme="0"/>
        <color rgb="FFFFEF9C"/>
      </colorScale>
    </cfRule>
  </conditionalFormatting>
  <conditionalFormatting sqref="D19:D22">
    <cfRule type="colorScale" priority="37">
      <colorScale>
        <cfvo type="num" val="0"/>
        <cfvo type="num" val="1"/>
        <color theme="0"/>
        <color rgb="FFFFEF9C"/>
      </colorScale>
    </cfRule>
  </conditionalFormatting>
  <conditionalFormatting sqref="D23">
    <cfRule type="colorScale" priority="36">
      <colorScale>
        <cfvo type="num" val="0"/>
        <cfvo type="num" val="1"/>
        <color theme="0"/>
        <color rgb="FFFFEF9C"/>
      </colorScale>
    </cfRule>
  </conditionalFormatting>
  <conditionalFormatting sqref="D26:D31">
    <cfRule type="colorScale" priority="35">
      <colorScale>
        <cfvo type="num" val="0"/>
        <cfvo type="num" val="1"/>
        <color theme="0"/>
        <color rgb="FFFFEF9C"/>
      </colorScale>
    </cfRule>
  </conditionalFormatting>
  <conditionalFormatting sqref="D32">
    <cfRule type="colorScale" priority="34">
      <colorScale>
        <cfvo type="num" val="0"/>
        <cfvo type="num" val="1"/>
        <color theme="0"/>
        <color rgb="FFFFEF9C"/>
      </colorScale>
    </cfRule>
  </conditionalFormatting>
  <conditionalFormatting sqref="D35:D38">
    <cfRule type="colorScale" priority="33">
      <colorScale>
        <cfvo type="num" val="0"/>
        <cfvo type="num" val="1"/>
        <color theme="0"/>
        <color rgb="FFFFEF9C"/>
      </colorScale>
    </cfRule>
  </conditionalFormatting>
  <conditionalFormatting sqref="D39">
    <cfRule type="colorScale" priority="32">
      <colorScale>
        <cfvo type="num" val="0"/>
        <cfvo type="num" val="1"/>
        <color theme="0"/>
        <color rgb="FFFFEF9C"/>
      </colorScale>
    </cfRule>
  </conditionalFormatting>
  <conditionalFormatting sqref="I10:I13">
    <cfRule type="colorScale" priority="31">
      <colorScale>
        <cfvo type="num" val="0"/>
        <cfvo type="num" val="1"/>
        <color theme="0"/>
        <color rgb="FFFFEF9C"/>
      </colorScale>
    </cfRule>
  </conditionalFormatting>
  <conditionalFormatting sqref="I14">
    <cfRule type="colorScale" priority="30">
      <colorScale>
        <cfvo type="num" val="0"/>
        <cfvo type="num" val="1"/>
        <color theme="0"/>
        <color rgb="FFFFEF9C"/>
      </colorScale>
    </cfRule>
  </conditionalFormatting>
  <conditionalFormatting sqref="I17:I21">
    <cfRule type="colorScale" priority="29">
      <colorScale>
        <cfvo type="num" val="0"/>
        <cfvo type="num" val="1"/>
        <color theme="0"/>
        <color rgb="FFFFEF9C"/>
      </colorScale>
    </cfRule>
  </conditionalFormatting>
  <conditionalFormatting sqref="I22">
    <cfRule type="colorScale" priority="28">
      <colorScale>
        <cfvo type="num" val="0"/>
        <cfvo type="num" val="1"/>
        <color theme="0"/>
        <color rgb="FFFFEF9C"/>
      </colorScale>
    </cfRule>
  </conditionalFormatting>
  <conditionalFormatting sqref="I25:I31">
    <cfRule type="colorScale" priority="27">
      <colorScale>
        <cfvo type="num" val="0"/>
        <cfvo type="num" val="1"/>
        <color theme="0"/>
        <color rgb="FFFFEF9C"/>
      </colorScale>
    </cfRule>
  </conditionalFormatting>
  <conditionalFormatting sqref="I32">
    <cfRule type="colorScale" priority="26">
      <colorScale>
        <cfvo type="num" val="0"/>
        <cfvo type="num" val="1"/>
        <color theme="0"/>
        <color rgb="FFFFEF9C"/>
      </colorScale>
    </cfRule>
  </conditionalFormatting>
  <conditionalFormatting sqref="I35:I39">
    <cfRule type="colorScale" priority="25">
      <colorScale>
        <cfvo type="num" val="0"/>
        <cfvo type="num" val="1"/>
        <color theme="0"/>
        <color rgb="FFFFEF9C"/>
      </colorScale>
    </cfRule>
  </conditionalFormatting>
  <conditionalFormatting sqref="I40">
    <cfRule type="colorScale" priority="24">
      <colorScale>
        <cfvo type="num" val="0"/>
        <cfvo type="num" val="1"/>
        <color theme="0"/>
        <color rgb="FFFFEF9C"/>
      </colorScale>
    </cfRule>
  </conditionalFormatting>
  <conditionalFormatting sqref="D43">
    <cfRule type="colorScale" priority="23">
      <colorScale>
        <cfvo type="num" val="0"/>
        <cfvo type="num" val="3"/>
        <color theme="0"/>
        <color rgb="FFFFEF9C"/>
      </colorScale>
    </cfRule>
  </conditionalFormatting>
  <conditionalFormatting sqref="N8:N33">
    <cfRule type="colorScale" priority="22">
      <colorScale>
        <cfvo type="num" val="0"/>
        <cfvo type="num" val="1"/>
        <color theme="0"/>
        <color rgb="FFFFEF9C"/>
      </colorScale>
    </cfRule>
  </conditionalFormatting>
  <conditionalFormatting sqref="S8:S35">
    <cfRule type="colorScale" priority="21">
      <colorScale>
        <cfvo type="num" val="0"/>
        <cfvo type="num" val="1"/>
        <color theme="0"/>
        <color rgb="FFFFEF9C"/>
      </colorScale>
    </cfRule>
  </conditionalFormatting>
  <conditionalFormatting sqref="N43:N51">
    <cfRule type="colorScale" priority="20">
      <colorScale>
        <cfvo type="num" val="0"/>
        <cfvo type="num" val="1"/>
        <color theme="0"/>
        <color rgb="FFFFEF9C"/>
      </colorScale>
    </cfRule>
  </conditionalFormatting>
  <conditionalFormatting sqref="S43:S50">
    <cfRule type="colorScale" priority="19">
      <colorScale>
        <cfvo type="num" val="0"/>
        <cfvo type="num" val="1"/>
        <color theme="0"/>
        <color rgb="FFFFEF9C"/>
      </colorScale>
    </cfRule>
  </conditionalFormatting>
  <conditionalFormatting sqref="D44">
    <cfRule type="colorScale" priority="18">
      <colorScale>
        <cfvo type="num" val="0"/>
        <cfvo type="num" val="1"/>
        <color theme="0"/>
        <color rgb="FFFFEF9C"/>
      </colorScale>
    </cfRule>
  </conditionalFormatting>
  <conditionalFormatting sqref="D45">
    <cfRule type="colorScale" priority="17">
      <colorScale>
        <cfvo type="num" val="0"/>
        <cfvo type="num" val="1"/>
        <color theme="0"/>
        <color rgb="FFFFEF9C"/>
      </colorScale>
    </cfRule>
  </conditionalFormatting>
  <conditionalFormatting sqref="N34">
    <cfRule type="colorScale" priority="16">
      <colorScale>
        <cfvo type="num" val="0"/>
        <cfvo type="num" val="1"/>
        <color theme="0"/>
        <color rgb="FFFFEF9C"/>
      </colorScale>
    </cfRule>
  </conditionalFormatting>
  <conditionalFormatting sqref="N35">
    <cfRule type="colorScale" priority="15">
      <colorScale>
        <cfvo type="num" val="0"/>
        <cfvo type="num" val="1"/>
        <color theme="0"/>
        <color rgb="FFFFEF9C"/>
      </colorScale>
    </cfRule>
  </conditionalFormatting>
  <conditionalFormatting sqref="X8:X52">
    <cfRule type="colorScale" priority="14">
      <colorScale>
        <cfvo type="num" val="0"/>
        <cfvo type="num" val="1"/>
        <color theme="0"/>
        <color rgb="FFFFEF9C"/>
      </colorScale>
    </cfRule>
  </conditionalFormatting>
  <conditionalFormatting sqref="AC8:AC9">
    <cfRule type="colorScale" priority="13">
      <colorScale>
        <cfvo type="num" val="0"/>
        <cfvo type="num" val="1"/>
        <color theme="0"/>
        <color rgb="FFFFEF9C"/>
      </colorScale>
    </cfRule>
  </conditionalFormatting>
  <conditionalFormatting sqref="AC10:AC52">
    <cfRule type="colorScale" priority="8">
      <colorScale>
        <cfvo type="num" val="0"/>
        <cfvo type="num" val="1"/>
        <color theme="0"/>
        <color rgb="FFFFEF9C"/>
      </colorScale>
    </cfRule>
  </conditionalFormatting>
  <conditionalFormatting sqref="N36">
    <cfRule type="colorScale" priority="7">
      <colorScale>
        <cfvo type="num" val="0"/>
        <cfvo type="num" val="1"/>
        <color theme="0"/>
        <color rgb="FFFFEF9C"/>
      </colorScale>
    </cfRule>
  </conditionalFormatting>
  <conditionalFormatting sqref="N37">
    <cfRule type="colorScale" priority="6">
      <colorScale>
        <cfvo type="num" val="0"/>
        <cfvo type="num" val="1"/>
        <color theme="0"/>
        <color rgb="FFFFEF9C"/>
      </colorScale>
    </cfRule>
  </conditionalFormatting>
  <conditionalFormatting sqref="S36">
    <cfRule type="colorScale" priority="5">
      <colorScale>
        <cfvo type="num" val="0"/>
        <cfvo type="num" val="1"/>
        <color theme="0"/>
        <color rgb="FFFFEF9C"/>
      </colorScale>
    </cfRule>
  </conditionalFormatting>
  <conditionalFormatting sqref="S37">
    <cfRule type="colorScale" priority="4">
      <colorScale>
        <cfvo type="num" val="0"/>
        <cfvo type="num" val="1"/>
        <color theme="0"/>
        <color rgb="FFFFEF9C"/>
      </colorScale>
    </cfRule>
  </conditionalFormatting>
  <conditionalFormatting sqref="S38">
    <cfRule type="colorScale" priority="3">
      <colorScale>
        <cfvo type="num" val="0"/>
        <cfvo type="num" val="1"/>
        <color theme="0"/>
        <color rgb="FFFFEF9C"/>
      </colorScale>
    </cfRule>
  </conditionalFormatting>
  <conditionalFormatting sqref="S51">
    <cfRule type="colorScale" priority="2">
      <colorScale>
        <cfvo type="num" val="0"/>
        <cfvo type="num" val="1"/>
        <color theme="0"/>
        <color rgb="FFFFEF9C"/>
      </colorScale>
    </cfRule>
  </conditionalFormatting>
  <conditionalFormatting sqref="S52">
    <cfRule type="colorScale" priority="1">
      <colorScale>
        <cfvo type="num" val="0"/>
        <cfvo type="num" val="1"/>
        <color theme="0"/>
        <color rgb="FFFFEF9C"/>
      </colorScale>
    </cfRule>
  </conditionalFormatting>
  <pageMargins left="0.25" right="0.25" top="0.25" bottom="0.25" header="0.30000000000000004" footer="0.30000000000000004"/>
  <pageSetup orientation="portrait" horizontalDpi="4294967292" verticalDpi="4294967292"/>
  <headerFooter>
    <oddFooter>&amp;C&amp;"Helvetica Light,Normal"&amp;9&amp;K000000Page &amp;P</oddFooter>
  </headerFooter>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1</vt:i4>
      </vt:variant>
    </vt:vector>
  </HeadingPairs>
  <TitlesOfParts>
    <vt:vector size="1" baseType="lpstr">
      <vt:lpstr>Feuilles de score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Dominic Bellavance</dc:creator>
  <cp:lastModifiedBy>Dominic Bellavance</cp:lastModifiedBy>
  <cp:lastPrinted>2018-06-21T20:57:46Z</cp:lastPrinted>
  <dcterms:created xsi:type="dcterms:W3CDTF">2014-07-29T17:32:07Z</dcterms:created>
  <dcterms:modified xsi:type="dcterms:W3CDTF">2018-06-22T12:33:15Z</dcterms:modified>
</cp:coreProperties>
</file>